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ldra.local\dfs\User_Data\NicholasP\Offline Records (QD)\2018-19 Resilience Funding application Processes and System(2)\"/>
    </mc:Choice>
  </mc:AlternateContent>
  <bookViews>
    <workbookView xWindow="0" yWindow="0" windowWidth="19170" windowHeight="7650"/>
  </bookViews>
  <sheets>
    <sheet name="Application Form" sheetId="1" r:id="rId1"/>
    <sheet name="References" sheetId="4" state="hidden" r:id="rId2"/>
  </sheets>
  <definedNames>
    <definedName name="_xlnm.Print_Area" localSheetId="0">'Application Form'!$B$1:$P$318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3" i="1" l="1"/>
  <c r="I301" i="1" l="1"/>
  <c r="I300" i="1"/>
  <c r="I299" i="1"/>
  <c r="I298" i="1"/>
  <c r="I297" i="1"/>
  <c r="I296" i="1"/>
  <c r="I295" i="1"/>
  <c r="I294" i="1"/>
  <c r="I293" i="1"/>
  <c r="I292" i="1"/>
  <c r="I291" i="1"/>
  <c r="I290" i="1"/>
  <c r="I289" i="1"/>
  <c r="I288" i="1"/>
  <c r="I287" i="1"/>
  <c r="B191" i="1"/>
  <c r="B188" i="1"/>
  <c r="B186" i="1"/>
  <c r="B158" i="1"/>
  <c r="J190" i="1" l="1"/>
  <c r="J192" i="1"/>
  <c r="J187" i="1"/>
  <c r="B276" i="1"/>
  <c r="B245" i="1"/>
  <c r="B274" i="1"/>
  <c r="B160" i="1"/>
  <c r="B238" i="1"/>
  <c r="B240" i="1"/>
  <c r="H223" i="1"/>
  <c r="H211" i="1"/>
  <c r="H235" i="1"/>
  <c r="H232" i="1"/>
  <c r="H229" i="1"/>
  <c r="H226" i="1"/>
  <c r="H220" i="1"/>
  <c r="H217" i="1"/>
  <c r="H214" i="1"/>
  <c r="H208" i="1"/>
  <c r="H205" i="1"/>
  <c r="B197" i="1"/>
  <c r="B195" i="1"/>
  <c r="O265" i="1" l="1"/>
  <c r="M313" i="1" l="1"/>
  <c r="H314" i="1"/>
  <c r="O253" i="1" l="1"/>
  <c r="O255" i="1" s="1"/>
  <c r="J313" i="1" l="1"/>
</calcChain>
</file>

<file path=xl/sharedStrings.xml><?xml version="1.0" encoding="utf-8"?>
<sst xmlns="http://schemas.openxmlformats.org/spreadsheetml/2006/main" count="375" uniqueCount="275">
  <si>
    <t>Instructions</t>
  </si>
  <si>
    <t>Section 1 – Applicant Details</t>
  </si>
  <si>
    <t>Section 2 – Project Details</t>
  </si>
  <si>
    <t>Section 3 – Assessment Criteria</t>
  </si>
  <si>
    <t>Section 4 – Proposed Project Budget</t>
  </si>
  <si>
    <t xml:space="preserve">Section 5 – Supporting Documents Checklist  </t>
  </si>
  <si>
    <t>submissions@qra.qld.gov.au</t>
  </si>
  <si>
    <t>l</t>
  </si>
  <si>
    <t>Section 1 – Applicant details</t>
  </si>
  <si>
    <t>1.1  Organisation details of lead applicant</t>
  </si>
  <si>
    <t>Organisation type</t>
  </si>
  <si>
    <t>Organisation name</t>
  </si>
  <si>
    <t>Physical address</t>
  </si>
  <si>
    <t>Postal address</t>
  </si>
  <si>
    <t>Project contact person</t>
  </si>
  <si>
    <t>Given name</t>
  </si>
  <si>
    <t>Surname</t>
  </si>
  <si>
    <t>Role</t>
  </si>
  <si>
    <t>Phone</t>
  </si>
  <si>
    <t>Email</t>
  </si>
  <si>
    <t>Organisation ABN</t>
  </si>
  <si>
    <t>Section</t>
  </si>
  <si>
    <t>Local government bodies constituted under the Local Government Act 2009 and the City of Brisbane Act 2010</t>
  </si>
  <si>
    <t>Regional Organisations of Councils</t>
  </si>
  <si>
    <t>Regional Natural Resource Management (NRM) bodies</t>
  </si>
  <si>
    <t>River Improvement Trusts</t>
  </si>
  <si>
    <t xml:space="preserve">Queensland Government departments and agencies </t>
  </si>
  <si>
    <t>Government owned corporations</t>
  </si>
  <si>
    <t>Incorporated non-government organisations (including volunteer groups) and Queensland-based not-for-profit organisations</t>
  </si>
  <si>
    <t>1.2  Joint applications – partner organisation details</t>
  </si>
  <si>
    <t>Is this a partnership application?</t>
  </si>
  <si>
    <t>Yes</t>
  </si>
  <si>
    <t>No</t>
  </si>
  <si>
    <t>Partner 1 Organisation title</t>
  </si>
  <si>
    <t>Partner 1 Organisation type</t>
  </si>
  <si>
    <t>Other</t>
  </si>
  <si>
    <t>Section 2 – Project details</t>
  </si>
  <si>
    <t>2.1  Project summary</t>
  </si>
  <si>
    <t>Project category</t>
  </si>
  <si>
    <t>Infrastructure</t>
  </si>
  <si>
    <t>Non-infrastructure</t>
  </si>
  <si>
    <t>Attached?</t>
  </si>
  <si>
    <t>File Name</t>
  </si>
  <si>
    <t>Asset type</t>
  </si>
  <si>
    <t>If other, please specify:</t>
  </si>
  <si>
    <t>2.4  Project timeframes</t>
  </si>
  <si>
    <t xml:space="preserve">3.1  Which of the following
</t>
  </si>
  <si>
    <t xml:space="preserve">Queensland Strategy for Disaster Resilience </t>
  </si>
  <si>
    <t>Queenslanders understand their disaster risk</t>
  </si>
  <si>
    <t>Strengthened disaster risk management</t>
  </si>
  <si>
    <t>Queenslanders are invested in disaster risk reduction</t>
  </si>
  <si>
    <t>There is continuous improvement in disaster preparedness, response and recovery</t>
  </si>
  <si>
    <t>Selected</t>
  </si>
  <si>
    <t>Not Selected</t>
  </si>
  <si>
    <t>Queensland State Natural Hazard Risk Assessment 2017)</t>
  </si>
  <si>
    <t>Options analysis</t>
  </si>
  <si>
    <t>Flood risk management study of plan</t>
  </si>
  <si>
    <t>Flood study</t>
  </si>
  <si>
    <t>Report recommendations</t>
  </si>
  <si>
    <t>Research</t>
  </si>
  <si>
    <t>Community consultation</t>
  </si>
  <si>
    <t>A</t>
  </si>
  <si>
    <t>B</t>
  </si>
  <si>
    <t>C</t>
  </si>
  <si>
    <t>D</t>
  </si>
  <si>
    <t>E</t>
  </si>
  <si>
    <t>F</t>
  </si>
  <si>
    <t>Estimated total project cost</t>
  </si>
  <si>
    <t>Applicant contribution</t>
  </si>
  <si>
    <t>4.2 Other financial contributions (excluding in-kind contributions)</t>
  </si>
  <si>
    <t>Funding source</t>
  </si>
  <si>
    <t xml:space="preserve">Amount 
(excluding GST)
</t>
  </si>
  <si>
    <t>Outcome pending</t>
  </si>
  <si>
    <t>Approved</t>
  </si>
  <si>
    <t xml:space="preserve">Total other financial contributions </t>
  </si>
  <si>
    <t>Contribution description</t>
  </si>
  <si>
    <t>Detailed Cost Estimate</t>
  </si>
  <si>
    <t>Similar projects</t>
  </si>
  <si>
    <t>Benchmark Rates</t>
  </si>
  <si>
    <t>Tender/Quotation</t>
  </si>
  <si>
    <t>Section 5 – Supporting Documents Checklist</t>
  </si>
  <si>
    <t>Word</t>
  </si>
  <si>
    <t>Excel</t>
  </si>
  <si>
    <t>PDF</t>
  </si>
  <si>
    <t>Text</t>
  </si>
  <si>
    <t>Cost –benefit analysis</t>
  </si>
  <si>
    <t>Risk assessment</t>
  </si>
  <si>
    <t xml:space="preserve">Report recommendations </t>
  </si>
  <si>
    <t>Research on number of affected people, properties, households, essential public assets, evacuation routes, etc.</t>
  </si>
  <si>
    <t>Community consultation (e.g. survey results, letters of support)</t>
  </si>
  <si>
    <t>Partnership or cross-agency/ organisation collaboration or consultation</t>
  </si>
  <si>
    <t>Regional or catchment based considerations, research or consultation</t>
  </si>
  <si>
    <t xml:space="preserve">Visual evidence (e.g. photos) </t>
  </si>
  <si>
    <t xml:space="preserve">Preliminary designs, drawings, etc. (for infrastructure projects) </t>
  </si>
  <si>
    <t>Cost determination</t>
  </si>
  <si>
    <t>Section 6 – Certification</t>
  </si>
  <si>
    <t>I certify that:</t>
  </si>
  <si>
    <t>All supporting documentation is true and accurate</t>
  </si>
  <si>
    <t>I have sighted all supporting documentation</t>
  </si>
  <si>
    <t>The approved funding will only be used for the specified activities of this project</t>
  </si>
  <si>
    <t>All the amounts specified are exclusive of GST</t>
  </si>
  <si>
    <t>Certify</t>
  </si>
  <si>
    <t>Date signed</t>
  </si>
  <si>
    <r>
      <rPr>
        <sz val="11"/>
        <color theme="1"/>
        <rFont val="Calibri"/>
        <family val="2"/>
        <scheme val="minor"/>
      </rPr>
      <t>All supporting documents referenced in the Application Form.</t>
    </r>
  </si>
  <si>
    <t xml:space="preserve">Undertake research or study  </t>
  </si>
  <si>
    <t xml:space="preserve">Develop and deliver training / capacity building program </t>
  </si>
  <si>
    <t xml:space="preserve">Undertake fuel reduction activities </t>
  </si>
  <si>
    <t xml:space="preserve">Engage development officer </t>
  </si>
  <si>
    <t xml:space="preserve">Develop a plan or strategy </t>
  </si>
  <si>
    <t xml:space="preserve">Construct new </t>
  </si>
  <si>
    <t xml:space="preserve">Upgrade existing </t>
  </si>
  <si>
    <t xml:space="preserve">Replace existing </t>
  </si>
  <si>
    <t xml:space="preserve">Purchase equipment </t>
  </si>
  <si>
    <t>Is the project ready to commence?</t>
  </si>
  <si>
    <t>Estimated project duration (# weeks)?</t>
  </si>
  <si>
    <t xml:space="preserve">File Name </t>
  </si>
  <si>
    <t>Regional or catchment considerations</t>
  </si>
  <si>
    <t>Preliminary designs</t>
  </si>
  <si>
    <t>Visual supporting evidence</t>
  </si>
  <si>
    <t>Breakdown of project costs</t>
  </si>
  <si>
    <t xml:space="preserve">Ineligible costs </t>
  </si>
  <si>
    <t>Total eligible project costs (A-B-C)</t>
  </si>
  <si>
    <t>Other (provide details at right)</t>
  </si>
  <si>
    <t>Partner 2 Organisation title</t>
  </si>
  <si>
    <t>Partner 3 Organisation title</t>
  </si>
  <si>
    <t>Partner 3 Organisation type</t>
  </si>
  <si>
    <t>Other, please specify below</t>
  </si>
  <si>
    <t>Unsealed road</t>
  </si>
  <si>
    <t>Sealed road</t>
  </si>
  <si>
    <t>Causeway</t>
  </si>
  <si>
    <t>Floodway</t>
  </si>
  <si>
    <t>Culvert</t>
  </si>
  <si>
    <t>Bridge</t>
  </si>
  <si>
    <t>Levee</t>
  </si>
  <si>
    <t xml:space="preserve">Detention basin </t>
  </si>
  <si>
    <t xml:space="preserve">Stormwater drain </t>
  </si>
  <si>
    <t xml:space="preserve">Diversion channel  </t>
  </si>
  <si>
    <t>Pump station</t>
  </si>
  <si>
    <t>Floodgates</t>
  </si>
  <si>
    <t>Backflow devices</t>
  </si>
  <si>
    <t xml:space="preserve">Monitoring devices or system </t>
  </si>
  <si>
    <t xml:space="preserve">Warning devices or system </t>
  </si>
  <si>
    <t>Fire trails</t>
  </si>
  <si>
    <t>Cyclone shelter</t>
  </si>
  <si>
    <t xml:space="preserve">Place of refuge </t>
  </si>
  <si>
    <t xml:space="preserve">Bushfire shelter </t>
  </si>
  <si>
    <t>Given Name</t>
  </si>
  <si>
    <r>
      <t xml:space="preserve">Signature accountable officer
</t>
    </r>
    <r>
      <rPr>
        <i/>
        <sz val="9"/>
        <color theme="1"/>
        <rFont val="Calibri"/>
        <family val="2"/>
        <scheme val="minor"/>
      </rPr>
      <t xml:space="preserve">Print completed application form for signature
Scan signed final ready for lodgement
</t>
    </r>
  </si>
  <si>
    <t xml:space="preserve">To be completed by the Accountable Officer. </t>
  </si>
  <si>
    <t>Application Form</t>
  </si>
  <si>
    <t>Accountable officer</t>
  </si>
  <si>
    <r>
      <rPr>
        <b/>
        <sz val="11"/>
        <color theme="1"/>
        <rFont val="Calibri"/>
        <family val="2"/>
        <scheme val="minor"/>
      </rPr>
      <t>Project Plan</t>
    </r>
    <r>
      <rPr>
        <sz val="8"/>
        <color theme="1"/>
        <rFont val="Calibri"/>
        <family val="2"/>
        <scheme val="minor"/>
      </rPr>
      <t/>
    </r>
  </si>
  <si>
    <t>3.3 How does this project demonstrate financial soundness and value for money?</t>
  </si>
  <si>
    <t>3.2 What is the identified issue?</t>
  </si>
  <si>
    <r>
      <t>4.1 Proposed project budget – to include all funding sources</t>
    </r>
    <r>
      <rPr>
        <sz val="8"/>
        <color rgb="FFFF0000"/>
        <rFont val="Calibri"/>
        <family val="2"/>
        <scheme val="minor"/>
      </rPr>
      <t xml:space="preserve"> </t>
    </r>
  </si>
  <si>
    <t>Attachment category as per Application Form</t>
  </si>
  <si>
    <t>Total other financial contributions (please specify in Table 4.2 below)</t>
  </si>
  <si>
    <t xml:space="preserve"> Other </t>
  </si>
  <si>
    <t xml:space="preserve">February 2019 </t>
  </si>
  <si>
    <r>
      <t xml:space="preserve">4.3 How have costs been determined for this project? 
</t>
    </r>
    <r>
      <rPr>
        <sz val="11"/>
        <color theme="1"/>
        <rFont val="Calibri"/>
        <family val="2"/>
        <scheme val="minor"/>
      </rPr>
      <t>Please select, attach the supporting document and enter the file name.</t>
    </r>
  </si>
  <si>
    <t>Start
x-coordinate:</t>
  </si>
  <si>
    <t>End
x-coordinate:</t>
  </si>
  <si>
    <t>Start
y-coordinate:</t>
  </si>
  <si>
    <t>End
y-coordinate:</t>
  </si>
  <si>
    <t>Site 1</t>
  </si>
  <si>
    <t>Site 2</t>
  </si>
  <si>
    <t>Site 3</t>
  </si>
  <si>
    <t>Site 4</t>
  </si>
  <si>
    <t>Partner 2 
Organisation type</t>
  </si>
  <si>
    <t>Partner 1 
Physical address</t>
  </si>
  <si>
    <t>Partner 2 
Physical address</t>
  </si>
  <si>
    <t xml:space="preserve">Infrastructure project type?
</t>
  </si>
  <si>
    <t xml:space="preserve">Non-infrastructure project type?
 </t>
  </si>
  <si>
    <r>
      <t xml:space="preserve">Name accountable officer </t>
    </r>
    <r>
      <rPr>
        <i/>
        <sz val="8"/>
        <color theme="1"/>
        <rFont val="Calibri"/>
        <family val="2"/>
        <scheme val="minor"/>
      </rPr>
      <t>(auto populated)</t>
    </r>
  </si>
  <si>
    <r>
      <t>Role accountable officer</t>
    </r>
    <r>
      <rPr>
        <i/>
        <sz val="11"/>
        <color theme="1"/>
        <rFont val="Calibri"/>
        <family val="2"/>
        <scheme val="minor"/>
      </rPr>
      <t xml:space="preserve"> </t>
    </r>
    <r>
      <rPr>
        <i/>
        <sz val="8"/>
        <color theme="1"/>
        <rFont val="Calibri"/>
        <family val="2"/>
        <scheme val="minor"/>
      </rPr>
      <t>(auto populated)</t>
    </r>
  </si>
  <si>
    <t>Site 5</t>
  </si>
  <si>
    <t>Site 6</t>
  </si>
  <si>
    <t>If any cell highlights in the coordinates, please ensure that a minimum of 5 decimal places has been entered.</t>
  </si>
  <si>
    <t>Flood risk management study or plan</t>
  </si>
  <si>
    <t>5.1 List of supporting documents</t>
  </si>
  <si>
    <t>Max Word Count</t>
  </si>
  <si>
    <t xml:space="preserve">          </t>
  </si>
  <si>
    <t xml:space="preserve">2.2 Project description
</t>
  </si>
  <si>
    <t>4.4 Provide information on any limitations for your organisation to self-fund the project.</t>
  </si>
  <si>
    <t>1.3 Other applications for 2018-19 Resilience Funding</t>
  </si>
  <si>
    <t>Total number of applications being lodged by the lead applicant?</t>
  </si>
  <si>
    <t>Priority number for this application (priority 1 being the highest priority)</t>
  </si>
  <si>
    <t>Partnerships and collaboration</t>
  </si>
  <si>
    <t xml:space="preserve">Amount (excluding GST)
</t>
  </si>
  <si>
    <t>2018-19 Resilience Funding requested (D-E)</t>
  </si>
  <si>
    <t>Privacy statement: This information is being collected for the purposes of funding, management and reporting of resilience activities. This information is collected pursuant to Part 2, Division 2 of the Queensland Reconstruction Authority Act 2011. The information may be disclosed to Queensland Government agencies and departments, and Commonwealth Government as required.</t>
  </si>
  <si>
    <t>State</t>
  </si>
  <si>
    <t>City / Suburb</t>
  </si>
  <si>
    <t>Postcode</t>
  </si>
  <si>
    <t>Street Address / PO Box</t>
  </si>
  <si>
    <t>This cell has a maximum of 10 words. Please revise.</t>
  </si>
  <si>
    <t>Proposed project commencement date. (dd/mm/yyyy)</t>
  </si>
  <si>
    <t>Name funding or grants program</t>
  </si>
  <si>
    <t>Status of this application</t>
  </si>
  <si>
    <t>Partially Approved</t>
  </si>
  <si>
    <t>Pending Outcome</t>
  </si>
  <si>
    <t>Not-Approved</t>
  </si>
  <si>
    <t>To apply for funding under the 2018-19 Resilience Funding Guidelines</t>
  </si>
  <si>
    <r>
      <rPr>
        <b/>
        <sz val="11"/>
        <color theme="1"/>
        <rFont val="Calibri"/>
        <family val="2"/>
        <scheme val="minor"/>
      </rPr>
      <t>Project title</t>
    </r>
    <r>
      <rPr>
        <sz val="11"/>
        <color theme="1"/>
        <rFont val="Calibri"/>
        <family val="2"/>
        <scheme val="minor"/>
      </rPr>
      <t xml:space="preserve">
</t>
    </r>
    <r>
      <rPr>
        <sz val="8"/>
        <color theme="1"/>
        <rFont val="Calibri"/>
        <family val="2"/>
        <scheme val="minor"/>
      </rPr>
      <t>maximum 10 words to be used in project plan and all correspondence</t>
    </r>
  </si>
  <si>
    <t>2.3 Project location</t>
  </si>
  <si>
    <r>
      <t xml:space="preserve">GPS Coordinates
</t>
    </r>
    <r>
      <rPr>
        <sz val="8"/>
        <color theme="1"/>
        <rFont val="Calibri"/>
        <family val="2"/>
        <scheme val="minor"/>
      </rPr>
      <t>(If the proposed infrastructure project involves multiple sites on one asset, clearly list the start and end coordinates of each site)
Please enter 5 decimal places for greater asset location.
X values must be between 132.00001 and 155.00001
Y values must be between -9.00001 and -30.00001
For projects involving a single point location, please provide either the physical address and/or start x-coordinate and start y-coordinate. This also applies to regional projects where a central location can be chosen. X and Y-coordinates can be found using Google Maps.</t>
    </r>
  </si>
  <si>
    <t>a) Options analysis</t>
  </si>
  <si>
    <t>b) Cost Benefit analysis</t>
  </si>
  <si>
    <t>a) Flood risk management study or plan</t>
  </si>
  <si>
    <t>c) Report recommendations</t>
  </si>
  <si>
    <t>Status</t>
  </si>
  <si>
    <r>
      <t xml:space="preserve">The proposed project will deliver disaster resilience outcomes in alignment with the </t>
    </r>
    <r>
      <rPr>
        <i/>
        <sz val="11"/>
        <color theme="1"/>
        <rFont val="Calibri"/>
        <family val="2"/>
        <scheme val="minor"/>
      </rPr>
      <t>Queensland Strategy for Disaster Resilience</t>
    </r>
  </si>
  <si>
    <r>
      <t xml:space="preserve">Funding sought excludes costs that are ineligible under the </t>
    </r>
    <r>
      <rPr>
        <i/>
        <sz val="11"/>
        <color theme="1"/>
        <rFont val="Calibri"/>
        <family val="2"/>
        <scheme val="minor"/>
      </rPr>
      <t>2018-19 Resilience Funding Guidelines</t>
    </r>
  </si>
  <si>
    <r>
      <t xml:space="preserve">The proposed project complies with the </t>
    </r>
    <r>
      <rPr>
        <i/>
        <sz val="11"/>
        <color theme="1"/>
        <rFont val="Calibri"/>
        <family val="2"/>
        <scheme val="minor"/>
      </rPr>
      <t>2018-19 Resilience Funding Guidelines</t>
    </r>
  </si>
  <si>
    <t xml:space="preserve"> Scanned and signed Application Form - matching the excel version above </t>
  </si>
  <si>
    <t xml:space="preserve"> Completed Project Application Form (Excel) </t>
  </si>
  <si>
    <t xml:space="preserve"> Project Plan </t>
  </si>
  <si>
    <r>
      <t>objectives is this project most aligned to?</t>
    </r>
    <r>
      <rPr>
        <sz val="11"/>
        <color theme="1"/>
        <rFont val="Calibri"/>
        <family val="2"/>
        <scheme val="minor"/>
      </rPr>
      <t xml:space="preserve"> (See dropdown)</t>
    </r>
  </si>
  <si>
    <t>Partner 3 
Physical address</t>
  </si>
  <si>
    <t>Physical project address</t>
  </si>
  <si>
    <t>d) Research</t>
  </si>
  <si>
    <t>e) Community consultation</t>
  </si>
  <si>
    <t>f) Partnerships and collaboration</t>
  </si>
  <si>
    <t>g) Regional or catchment considerations</t>
  </si>
  <si>
    <t>h) Visual supporting evidence</t>
  </si>
  <si>
    <t>i) Preliminary designs</t>
  </si>
  <si>
    <t>j) Other</t>
  </si>
  <si>
    <t>k) Other</t>
  </si>
  <si>
    <t>If Yes, please answer the three questions below.</t>
  </si>
  <si>
    <t>3.3 a</t>
  </si>
  <si>
    <t>3.3 b</t>
  </si>
  <si>
    <t>3.4 a</t>
  </si>
  <si>
    <t>3.4 b</t>
  </si>
  <si>
    <t>3.4 c</t>
  </si>
  <si>
    <t>3.4 d</t>
  </si>
  <si>
    <t>3.4 e</t>
  </si>
  <si>
    <t>3.4 f</t>
  </si>
  <si>
    <t>3.4 g</t>
  </si>
  <si>
    <t>3.4 h</t>
  </si>
  <si>
    <t>3.4 i</t>
  </si>
  <si>
    <t>3.4 j</t>
  </si>
  <si>
    <t>3.4 k</t>
  </si>
  <si>
    <t>Options Analysis</t>
  </si>
  <si>
    <t>Cost Benefit Analysis</t>
  </si>
  <si>
    <t/>
  </si>
  <si>
    <r>
      <t>2.</t>
    </r>
    <r>
      <rPr>
        <sz val="7"/>
        <color theme="1"/>
        <rFont val="Times New Roman"/>
        <family val="1"/>
      </rPr>
      <t xml:space="preserve">       </t>
    </r>
    <r>
      <rPr>
        <sz val="11"/>
        <color theme="1"/>
        <rFont val="Calibri"/>
        <family val="2"/>
        <scheme val="minor"/>
      </rPr>
      <t>Prepare one</t>
    </r>
    <r>
      <rPr>
        <b/>
        <sz val="11"/>
        <color theme="1"/>
        <rFont val="Calibri"/>
        <family val="2"/>
        <scheme val="minor"/>
      </rPr>
      <t xml:space="preserve"> Application Form </t>
    </r>
    <r>
      <rPr>
        <sz val="11"/>
        <color theme="1"/>
        <rFont val="Calibri"/>
        <family val="2"/>
        <scheme val="minor"/>
      </rPr>
      <t xml:space="preserve">(this Form) for each proposed project. </t>
    </r>
  </si>
  <si>
    <r>
      <t>3.</t>
    </r>
    <r>
      <rPr>
        <sz val="7"/>
        <color theme="1"/>
        <rFont val="Calibri"/>
        <family val="2"/>
        <scheme val="minor"/>
      </rPr>
      <t>     </t>
    </r>
    <r>
      <rPr>
        <sz val="11"/>
        <color theme="1"/>
        <rFont val="Calibri"/>
        <family val="2"/>
        <scheme val="minor"/>
      </rPr>
      <t xml:space="preserve"> Collate and reference all supporting documents ready for lodgement </t>
    </r>
  </si>
  <si>
    <r>
      <t>4.</t>
    </r>
    <r>
      <rPr>
        <sz val="7"/>
        <color theme="1"/>
        <rFont val="Times New Roman"/>
        <family val="1"/>
      </rPr>
      <t xml:space="preserve">       </t>
    </r>
    <r>
      <rPr>
        <sz val="11"/>
        <color theme="1"/>
        <rFont val="Calibri"/>
        <family val="2"/>
        <scheme val="minor"/>
      </rPr>
      <t xml:space="preserve">Print Application Form for signing by your accountable officer. </t>
    </r>
  </si>
  <si>
    <t>5.     Prepare one email for each project application and attach all of the following:</t>
  </si>
  <si>
    <t>6.     Lodge all of the above by email to:</t>
  </si>
  <si>
    <r>
      <t xml:space="preserve">1.     Download and read the </t>
    </r>
    <r>
      <rPr>
        <i/>
        <sz val="11"/>
        <color theme="1"/>
        <rFont val="Calibri"/>
        <family val="2"/>
        <scheme val="minor"/>
      </rPr>
      <t xml:space="preserve"> </t>
    </r>
  </si>
  <si>
    <t>2018-19 Resilience Funding Guidelines</t>
  </si>
  <si>
    <t xml:space="preserve"> Complete all sections:</t>
  </si>
  <si>
    <t>Summary maximum 40 words</t>
  </si>
  <si>
    <t>Provide any visual evidence supporting the need for the proposed project (e.g. photos).</t>
  </si>
  <si>
    <t>For infrastructure projects, please attached any preliminary designs, drawings, etc.</t>
  </si>
  <si>
    <t>Provide a summary of regional or catchment-based considerations, research or consultation. Maximum 80 words.</t>
  </si>
  <si>
    <t>Provide a summary of research on number of affected people, properties, households, essential public assets, evacuation routes, etc. Maximum 80 words.</t>
  </si>
  <si>
    <t xml:space="preserve">3.5 What immediate and ongoing community benefits in building disaster resilience will be realised through this project? </t>
  </si>
  <si>
    <r>
      <t xml:space="preserve">3.4 What is the evidence used to identify, inform and measure the effectiveness of the project in addressing the issue?  </t>
    </r>
    <r>
      <rPr>
        <sz val="8"/>
        <color rgb="FFFF0000"/>
        <rFont val="Calibri"/>
        <family val="2"/>
        <scheme val="minor"/>
      </rPr>
      <t xml:space="preserve"> </t>
    </r>
  </si>
  <si>
    <t>Use the table below to address this question.</t>
  </si>
  <si>
    <t>Provide a summary of any community consultation, and attach any supporting evidence, e.g. survey results and letters of support. Maximum 80 words.</t>
  </si>
  <si>
    <t>Provide a summary of partnership or cross-agency/organisation collaboration or consultation. Maximum 80 words.</t>
  </si>
  <si>
    <t>Provide a summary of any recommendations from published reports, e.g. Cyclone Debbie Review (IGEM 2017) or Queensland Flood Commission of Inquiry Final report. Please detail the report title, publication details, report web address and relevant recommendation reference. Do not attach the whole document. Maximum 80 words.</t>
  </si>
  <si>
    <t xml:space="preserve">b) Risk assessment or flood study </t>
  </si>
  <si>
    <t>Risk assessment or flood study</t>
  </si>
  <si>
    <t>Amount of funding requested / allocated</t>
  </si>
  <si>
    <t>2018-19 Resilience Funding</t>
  </si>
  <si>
    <t>For regional, non-infrastructure projects detail one central location, such as the applicant's central office.</t>
  </si>
  <si>
    <t xml:space="preserve">3.6 Does this project propose an innovative approach to disaster resilience or mitigation, e.g. new methods, approaches or technologies? 
If yes, please describe. </t>
  </si>
  <si>
    <t>File Name/s</t>
  </si>
  <si>
    <t xml:space="preserve">4.5 Has the lead applicant or any joint applicant sought funding towards 4.1 D ‘Total eligible project costs’ from any other funding program? 
</t>
  </si>
  <si>
    <r>
      <t xml:space="preserve">File name </t>
    </r>
    <r>
      <rPr>
        <b/>
        <i/>
        <sz val="10"/>
        <color theme="1"/>
        <rFont val="Calibri"/>
        <family val="2"/>
        <scheme val="minor"/>
      </rPr>
      <t>(auto populated)</t>
    </r>
  </si>
  <si>
    <t xml:space="preserve">Project Plan  </t>
  </si>
  <si>
    <t xml:space="preserve">For assistance with lodging larger files email: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</si>
</sst>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d/mm/yyyy;@"/>
    <numFmt numFmtId="165" formatCode="&quot;$&quot;#,##0.00"/>
    <numFmt numFmtId="166" formatCode="0.00000"/>
  </numFmts>
  <fonts count="33" x14ac:knownFonts="1">
    <font>
      <sz val="11"/>
      <color theme="1"/>
      <name val="Calibri"/>
      <family val="2"/>
      <scheme val="minor"/>
    </font>
    <font>
      <b/>
      <sz val="11"/>
      <color theme="1"/>
      <name val="Calibri"/>
      <family val="2"/>
      <scheme val="minor"/>
    </font>
    <font>
      <b/>
      <sz val="22"/>
      <color theme="1"/>
      <name val="Calibri"/>
      <family val="2"/>
      <scheme val="minor"/>
    </font>
    <font>
      <b/>
      <sz val="16"/>
      <color theme="1"/>
      <name val="Calibri"/>
      <family val="2"/>
      <scheme val="minor"/>
    </font>
    <font>
      <sz val="7"/>
      <color theme="1"/>
      <name val="Times New Roman"/>
      <family val="1"/>
    </font>
    <font>
      <sz val="8"/>
      <color theme="1"/>
      <name val="Calibri"/>
      <family val="2"/>
      <scheme val="minor"/>
    </font>
    <font>
      <sz val="10"/>
      <color theme="1"/>
      <name val="Calibri"/>
      <family val="2"/>
      <scheme val="minor"/>
    </font>
    <font>
      <u/>
      <sz val="11"/>
      <color theme="10"/>
      <name val="Calibri"/>
      <family val="2"/>
      <scheme val="minor"/>
    </font>
    <font>
      <sz val="6"/>
      <color theme="1"/>
      <name val="Wingdings"/>
      <charset val="2"/>
    </font>
    <font>
      <b/>
      <sz val="13"/>
      <color rgb="FF0070C0"/>
      <name val="Calibri"/>
      <family val="2"/>
    </font>
    <font>
      <sz val="16"/>
      <color rgb="FF0070C0"/>
      <name val="Cambria"/>
      <family val="1"/>
    </font>
    <font>
      <i/>
      <sz val="8"/>
      <color theme="1"/>
      <name val="Calibri"/>
      <family val="2"/>
      <scheme val="minor"/>
    </font>
    <font>
      <sz val="9"/>
      <color theme="1"/>
      <name val="Calibri"/>
      <family val="2"/>
      <scheme val="minor"/>
    </font>
    <font>
      <i/>
      <sz val="8"/>
      <color theme="0"/>
      <name val="Calibri"/>
      <family val="2"/>
      <scheme val="minor"/>
    </font>
    <font>
      <b/>
      <u/>
      <sz val="11"/>
      <color theme="10"/>
      <name val="Calibri"/>
      <family val="2"/>
      <scheme val="minor"/>
    </font>
    <font>
      <sz val="11"/>
      <color rgb="FFFF0000"/>
      <name val="Calibri"/>
      <family val="2"/>
      <scheme val="minor"/>
    </font>
    <font>
      <sz val="7"/>
      <color theme="1"/>
      <name val="Calibri"/>
      <family val="2"/>
      <scheme val="minor"/>
    </font>
    <font>
      <sz val="8"/>
      <color rgb="FFFF0000"/>
      <name val="Calibri"/>
      <family val="2"/>
      <scheme val="minor"/>
    </font>
    <font>
      <b/>
      <u/>
      <sz val="8"/>
      <color theme="10"/>
      <name val="Calibri"/>
      <family val="2"/>
      <scheme val="minor"/>
    </font>
    <font>
      <i/>
      <sz val="9"/>
      <color theme="1"/>
      <name val="Calibri"/>
      <family val="2"/>
      <scheme val="minor"/>
    </font>
    <font>
      <i/>
      <sz val="11"/>
      <color theme="1"/>
      <name val="Calibri"/>
      <family val="2"/>
      <scheme val="minor"/>
    </font>
    <font>
      <sz val="8"/>
      <color theme="0"/>
      <name val="Calibri"/>
      <family val="2"/>
      <scheme val="minor"/>
    </font>
    <font>
      <sz val="11"/>
      <name val="Calibri"/>
      <family val="2"/>
      <scheme val="minor"/>
    </font>
    <font>
      <b/>
      <sz val="11"/>
      <name val="Calibri"/>
      <family val="2"/>
      <scheme val="minor"/>
    </font>
    <font>
      <u/>
      <sz val="11"/>
      <name val="Calibri"/>
      <family val="2"/>
      <scheme val="minor"/>
    </font>
    <font>
      <sz val="11"/>
      <color theme="1"/>
      <name val="Calibri"/>
      <family val="2"/>
      <scheme val="minor"/>
    </font>
    <font>
      <sz val="11"/>
      <color rgb="FF1F497D"/>
      <name val="Calibri"/>
      <family val="2"/>
      <scheme val="minor"/>
    </font>
    <font>
      <i/>
      <sz val="10"/>
      <color theme="1"/>
      <name val="Calibri"/>
      <family val="2"/>
      <scheme val="minor"/>
    </font>
    <font>
      <i/>
      <u/>
      <sz val="11"/>
      <color theme="10"/>
      <name val="Calibri"/>
      <family val="2"/>
      <scheme val="minor"/>
    </font>
    <font>
      <sz val="8"/>
      <name val="Calibri"/>
      <family val="2"/>
      <scheme val="minor"/>
    </font>
    <font>
      <b/>
      <sz val="10"/>
      <color theme="1"/>
      <name val="Calibri"/>
      <family val="2"/>
      <scheme val="minor"/>
    </font>
    <font>
      <b/>
      <i/>
      <sz val="10"/>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s>
  <cellStyleXfs count="3">
    <xf numFmtId="0" fontId="0" fillId="0" borderId="0"/>
    <xf numFmtId="0" fontId="7" fillId="0" borderId="0" applyNumberFormat="0" applyFill="0" applyBorder="0" applyAlignment="0" applyProtection="0"/>
    <xf numFmtId="44" fontId="25" fillId="0" borderId="0" applyFont="0" applyFill="0" applyBorder="0" applyAlignment="0" applyProtection="0"/>
  </cellStyleXfs>
  <cellXfs count="337">
    <xf numFmtId="0" fontId="0" fillId="0" borderId="0" xfId="0"/>
    <xf numFmtId="0" fontId="2" fillId="0" borderId="0" xfId="0" applyFont="1"/>
    <xf numFmtId="17" fontId="2" fillId="0" borderId="0" xfId="0" quotePrefix="1" applyNumberFormat="1" applyFont="1" applyAlignment="1">
      <alignment vertic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7" fillId="0" borderId="0" xfId="1"/>
    <xf numFmtId="0" fontId="8" fillId="0" borderId="0" xfId="0" applyFont="1" applyAlignment="1">
      <alignment horizontal="right" vertical="center"/>
    </xf>
    <xf numFmtId="0" fontId="0" fillId="0" borderId="0" xfId="0" applyFont="1" applyAlignment="1">
      <alignment vertical="center"/>
    </xf>
    <xf numFmtId="0" fontId="9" fillId="0" borderId="0" xfId="0" applyFont="1" applyAlignment="1">
      <alignment vertical="center"/>
    </xf>
    <xf numFmtId="0" fontId="10" fillId="0" borderId="0" xfId="0" applyFont="1"/>
    <xf numFmtId="0" fontId="0" fillId="0" borderId="0" xfId="0" applyAlignment="1">
      <alignment vertical="top"/>
    </xf>
    <xf numFmtId="0" fontId="10" fillId="0" borderId="0" xfId="0" applyFont="1" applyAlignment="1">
      <alignment vertical="top"/>
    </xf>
    <xf numFmtId="0" fontId="0" fillId="0" borderId="0" xfId="0" applyAlignment="1">
      <alignment wrapText="1"/>
    </xf>
    <xf numFmtId="0" fontId="1" fillId="4" borderId="2" xfId="0" applyFont="1" applyFill="1" applyBorder="1" applyAlignment="1">
      <alignment vertical="top"/>
    </xf>
    <xf numFmtId="0" fontId="1" fillId="4" borderId="4" xfId="0" applyFont="1" applyFill="1" applyBorder="1" applyAlignment="1">
      <alignment vertical="top"/>
    </xf>
    <xf numFmtId="0" fontId="1" fillId="4" borderId="3" xfId="0" applyFont="1" applyFill="1" applyBorder="1" applyAlignment="1">
      <alignment vertical="top"/>
    </xf>
    <xf numFmtId="0" fontId="13" fillId="0" borderId="0" xfId="0" applyFont="1" applyBorder="1" applyAlignment="1">
      <alignment horizontal="left" vertical="top"/>
    </xf>
    <xf numFmtId="0" fontId="0" fillId="3" borderId="1" xfId="0" applyFill="1" applyBorder="1" applyAlignment="1">
      <alignment horizontal="right" vertical="center" wrapText="1"/>
    </xf>
    <xf numFmtId="0" fontId="1" fillId="3" borderId="1" xfId="0" applyFont="1" applyFill="1" applyBorder="1" applyAlignment="1">
      <alignment horizontal="right" vertical="center" wrapText="1"/>
    </xf>
    <xf numFmtId="0" fontId="0" fillId="3" borderId="8" xfId="0" applyFill="1" applyBorder="1" applyAlignment="1">
      <alignment horizontal="right" vertical="center" wrapText="1"/>
    </xf>
    <xf numFmtId="0" fontId="0" fillId="3" borderId="15" xfId="0" applyFill="1" applyBorder="1" applyAlignment="1">
      <alignment horizontal="right" vertical="center" wrapText="1"/>
    </xf>
    <xf numFmtId="0" fontId="1" fillId="3" borderId="14" xfId="0" applyFont="1" applyFill="1" applyBorder="1" applyAlignment="1">
      <alignment horizontal="right" vertical="center" wrapText="1"/>
    </xf>
    <xf numFmtId="0" fontId="0" fillId="0" borderId="0" xfId="0" applyBorder="1" applyAlignment="1">
      <alignment horizontal="left" vertical="top"/>
    </xf>
    <xf numFmtId="0" fontId="0" fillId="0" borderId="0" xfId="0" applyBorder="1"/>
    <xf numFmtId="0" fontId="0" fillId="0" borderId="13" xfId="0" applyBorder="1"/>
    <xf numFmtId="0" fontId="1" fillId="0" borderId="0" xfId="0" applyFont="1"/>
    <xf numFmtId="0" fontId="5" fillId="0" borderId="0" xfId="0" applyFont="1"/>
    <xf numFmtId="0" fontId="15" fillId="0" borderId="0" xfId="0" applyFont="1"/>
    <xf numFmtId="0" fontId="0" fillId="5" borderId="1" xfId="0" applyFill="1" applyBorder="1" applyAlignment="1">
      <alignment vertical="top"/>
    </xf>
    <xf numFmtId="0" fontId="0" fillId="0" borderId="0" xfId="0" applyBorder="1" applyAlignment="1">
      <alignment vertical="center"/>
    </xf>
    <xf numFmtId="0" fontId="8" fillId="0" borderId="3" xfId="0" applyFont="1" applyBorder="1" applyAlignment="1">
      <alignment horizontal="right" vertical="center"/>
    </xf>
    <xf numFmtId="0" fontId="0" fillId="0" borderId="2" xfId="0" applyBorder="1" applyAlignment="1">
      <alignment vertical="center"/>
    </xf>
    <xf numFmtId="0" fontId="0" fillId="0" borderId="2" xfId="0" applyBorder="1"/>
    <xf numFmtId="0" fontId="0" fillId="0" borderId="4" xfId="0" applyBorder="1"/>
    <xf numFmtId="0" fontId="8" fillId="0" borderId="12" xfId="0" applyFont="1" applyBorder="1" applyAlignment="1">
      <alignment horizontal="right" vertical="center"/>
    </xf>
    <xf numFmtId="0" fontId="0" fillId="5" borderId="1" xfId="0" applyFill="1" applyBorder="1" applyAlignment="1">
      <alignment horizontal="left" vertical="top"/>
    </xf>
    <xf numFmtId="0" fontId="0" fillId="0" borderId="0" xfId="0" applyFill="1"/>
    <xf numFmtId="0" fontId="8" fillId="0" borderId="0" xfId="0" applyFont="1" applyFill="1" applyAlignment="1">
      <alignment horizontal="right" vertical="center"/>
    </xf>
    <xf numFmtId="0" fontId="0" fillId="0" borderId="0" xfId="0" applyAlignment="1"/>
    <xf numFmtId="0" fontId="0" fillId="6" borderId="0" xfId="0" applyFill="1" applyAlignment="1"/>
    <xf numFmtId="0" fontId="0" fillId="0" borderId="0" xfId="0" applyFont="1" applyAlignment="1">
      <alignment horizontal="left" vertical="top"/>
    </xf>
    <xf numFmtId="0" fontId="0" fillId="7" borderId="0" xfId="0" applyFill="1" applyAlignment="1"/>
    <xf numFmtId="0" fontId="0" fillId="7" borderId="0" xfId="0" applyFill="1" applyBorder="1" applyAlignment="1">
      <alignment horizontal="left" vertical="top" wrapText="1"/>
    </xf>
    <xf numFmtId="0" fontId="20" fillId="7" borderId="0" xfId="0" applyFont="1" applyFill="1" applyBorder="1" applyAlignment="1">
      <alignment horizontal="left" vertical="top" wrapText="1"/>
    </xf>
    <xf numFmtId="0" fontId="20" fillId="7" borderId="0" xfId="0" applyFont="1" applyFill="1" applyBorder="1" applyAlignment="1">
      <alignment horizontal="left" vertical="top"/>
    </xf>
    <xf numFmtId="0" fontId="0" fillId="7" borderId="0" xfId="0" applyFill="1" applyBorder="1" applyAlignment="1"/>
    <xf numFmtId="0" fontId="0" fillId="7" borderId="0" xfId="0" applyFill="1" applyBorder="1" applyAlignment="1">
      <alignment horizontal="left" vertical="top"/>
    </xf>
    <xf numFmtId="0" fontId="20" fillId="5" borderId="1" xfId="0" applyFont="1" applyFill="1" applyBorder="1" applyAlignment="1">
      <alignment horizontal="center" vertical="center" wrapText="1"/>
    </xf>
    <xf numFmtId="166" fontId="12" fillId="0" borderId="1" xfId="0" applyNumberFormat="1" applyFont="1" applyBorder="1" applyAlignment="1" applyProtection="1">
      <alignment vertical="center"/>
      <protection locked="0"/>
    </xf>
    <xf numFmtId="0" fontId="0" fillId="0" borderId="1" xfId="0" applyBorder="1" applyProtection="1">
      <protection locked="0"/>
    </xf>
    <xf numFmtId="0" fontId="5" fillId="0" borderId="7" xfId="0" applyFont="1" applyBorder="1" applyAlignment="1" applyProtection="1">
      <alignment horizontal="left" vertical="center"/>
      <protection locked="0"/>
    </xf>
    <xf numFmtId="0" fontId="12" fillId="5" borderId="1" xfId="0" applyFont="1"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0" borderId="0" xfId="0" applyAlignment="1">
      <alignment horizontal="center" vertical="center"/>
    </xf>
    <xf numFmtId="0" fontId="0" fillId="0"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26" fillId="0" borderId="0" xfId="0" applyFont="1"/>
    <xf numFmtId="0" fontId="23" fillId="0" borderId="1" xfId="0" applyFont="1" applyFill="1" applyBorder="1" applyAlignment="1" applyProtection="1">
      <alignment horizontal="center" vertical="center"/>
      <protection locked="0"/>
    </xf>
    <xf numFmtId="0" fontId="12" fillId="5" borderId="1" xfId="0" applyFont="1" applyFill="1" applyBorder="1" applyAlignment="1">
      <alignment horizontal="center" vertical="center"/>
    </xf>
    <xf numFmtId="0" fontId="0" fillId="0" borderId="1" xfId="0" applyBorder="1" applyAlignment="1" applyProtection="1">
      <alignment vertical="top"/>
      <protection locked="0"/>
    </xf>
    <xf numFmtId="0" fontId="1" fillId="4" borderId="1" xfId="0" applyFont="1" applyFill="1" applyBorder="1" applyAlignment="1">
      <alignment horizontal="center" vertical="center"/>
    </xf>
    <xf numFmtId="0" fontId="22" fillId="0" borderId="0" xfId="0" applyFont="1" applyFill="1" applyBorder="1" applyAlignment="1">
      <alignment horizontal="left" vertical="top"/>
    </xf>
    <xf numFmtId="0" fontId="0" fillId="0" borderId="0" xfId="0" applyFill="1" applyBorder="1" applyAlignment="1" applyProtection="1">
      <alignment horizontal="left" vertical="top"/>
      <protection locked="0"/>
    </xf>
    <xf numFmtId="0" fontId="6" fillId="7" borderId="6" xfId="0" applyFont="1" applyFill="1" applyBorder="1" applyAlignment="1">
      <alignment horizontal="left" vertical="top" wrapText="1"/>
    </xf>
    <xf numFmtId="0" fontId="6" fillId="7" borderId="2"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0" borderId="1" xfId="0"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27" fillId="7" borderId="6" xfId="0" applyFont="1" applyFill="1" applyBorder="1" applyAlignment="1">
      <alignment horizontal="left" vertical="top" wrapText="1"/>
    </xf>
    <xf numFmtId="0" fontId="6" fillId="0" borderId="6" xfId="0" applyFont="1" applyFill="1" applyBorder="1" applyAlignment="1" applyProtection="1">
      <alignment horizontal="left" vertical="center"/>
      <protection locked="0"/>
    </xf>
    <xf numFmtId="0" fontId="27" fillId="7" borderId="6" xfId="0" applyFont="1" applyFill="1" applyBorder="1" applyAlignment="1">
      <alignment horizontal="left" vertical="top"/>
    </xf>
    <xf numFmtId="0" fontId="6" fillId="7" borderId="6" xfId="0" applyFont="1" applyFill="1" applyBorder="1" applyAlignment="1"/>
    <xf numFmtId="0" fontId="6" fillId="7" borderId="6" xfId="0" applyFont="1" applyFill="1" applyBorder="1" applyAlignment="1">
      <alignment horizontal="left" vertical="top"/>
    </xf>
    <xf numFmtId="0" fontId="28" fillId="0" borderId="0" xfId="1" applyFont="1" applyAlignment="1">
      <alignment vertical="center"/>
    </xf>
    <xf numFmtId="0" fontId="6" fillId="0" borderId="6" xfId="0" applyFont="1" applyBorder="1" applyAlignment="1" applyProtection="1">
      <alignment horizontal="left" vertical="center"/>
      <protection locked="0"/>
    </xf>
    <xf numFmtId="0" fontId="0" fillId="0" borderId="29" xfId="0" applyFill="1" applyBorder="1" applyAlignment="1">
      <alignment horizontal="left" vertical="top"/>
    </xf>
    <xf numFmtId="0" fontId="5" fillId="0" borderId="29" xfId="0" applyFont="1" applyFill="1" applyBorder="1" applyAlignment="1" applyProtection="1">
      <alignment horizontal="left" vertical="center"/>
      <protection locked="0"/>
    </xf>
    <xf numFmtId="0" fontId="0" fillId="0" borderId="29" xfId="0" applyFill="1" applyBorder="1" applyAlignment="1" applyProtection="1">
      <alignment horizontal="left" vertical="top"/>
      <protection locked="0"/>
    </xf>
    <xf numFmtId="0" fontId="0" fillId="0" borderId="29" xfId="0" applyFill="1" applyBorder="1" applyAlignment="1" applyProtection="1">
      <alignment horizontal="left"/>
      <protection locked="0"/>
    </xf>
    <xf numFmtId="0" fontId="0" fillId="5" borderId="14" xfId="0" applyFill="1" applyBorder="1" applyAlignment="1">
      <alignment vertical="top"/>
    </xf>
    <xf numFmtId="0" fontId="0" fillId="0" borderId="14" xfId="0" applyBorder="1" applyAlignment="1" applyProtection="1">
      <alignment vertical="top"/>
      <protection locked="0"/>
    </xf>
    <xf numFmtId="0" fontId="0" fillId="5" borderId="19" xfId="0" applyFill="1" applyBorder="1" applyAlignment="1">
      <alignment vertical="top"/>
    </xf>
    <xf numFmtId="0" fontId="0" fillId="0" borderId="19" xfId="0" applyBorder="1" applyAlignment="1" applyProtection="1">
      <alignment vertical="top"/>
      <protection locked="0"/>
    </xf>
    <xf numFmtId="0" fontId="0" fillId="5" borderId="14" xfId="0" applyFill="1" applyBorder="1" applyAlignment="1" applyProtection="1">
      <alignment vertical="top"/>
    </xf>
    <xf numFmtId="0" fontId="6" fillId="5" borderId="1"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30"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1" fillId="4" borderId="1" xfId="0" applyFont="1" applyFill="1" applyBorder="1" applyAlignment="1">
      <alignment horizontal="left" vertical="top"/>
    </xf>
    <xf numFmtId="0" fontId="0" fillId="5" borderId="1" xfId="0" applyFill="1" applyBorder="1" applyAlignment="1">
      <alignment horizontal="left" vertical="top"/>
    </xf>
    <xf numFmtId="0" fontId="0" fillId="0" borderId="1" xfId="0" applyBorder="1" applyAlignment="1" applyProtection="1">
      <alignment horizontal="left" vertical="top"/>
      <protection locked="0"/>
    </xf>
    <xf numFmtId="0" fontId="0" fillId="5" borderId="5" xfId="0" applyFill="1" applyBorder="1" applyAlignment="1">
      <alignment horizontal="left" vertical="top"/>
    </xf>
    <xf numFmtId="0" fontId="0" fillId="5" borderId="6" xfId="0" applyFill="1" applyBorder="1" applyAlignment="1">
      <alignment horizontal="left" vertical="top"/>
    </xf>
    <xf numFmtId="0" fontId="0" fillId="5" borderId="7" xfId="0" applyFill="1" applyBorder="1" applyAlignment="1">
      <alignment horizontal="left" vertical="top"/>
    </xf>
    <xf numFmtId="0" fontId="0" fillId="0" borderId="5"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12" fillId="0" borderId="5"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12" fillId="5" borderId="1" xfId="0" applyFont="1" applyFill="1" applyBorder="1" applyAlignment="1">
      <alignment horizontal="center" vertical="center"/>
    </xf>
    <xf numFmtId="0" fontId="12" fillId="5" borderId="6" xfId="0" applyFont="1" applyFill="1" applyBorder="1" applyAlignment="1">
      <alignment horizontal="center" vertical="center"/>
    </xf>
    <xf numFmtId="0" fontId="22" fillId="0" borderId="1" xfId="0" applyFont="1" applyBorder="1" applyAlignment="1" applyProtection="1">
      <alignment horizontal="left" vertical="top"/>
      <protection locked="0"/>
    </xf>
    <xf numFmtId="0" fontId="22" fillId="5" borderId="1" xfId="0" applyFont="1" applyFill="1" applyBorder="1" applyAlignment="1">
      <alignment horizontal="left" vertical="top"/>
    </xf>
    <xf numFmtId="0" fontId="23" fillId="4" borderId="1" xfId="0" applyFont="1" applyFill="1" applyBorder="1" applyAlignment="1">
      <alignment horizontal="left" vertical="top"/>
    </xf>
    <xf numFmtId="0" fontId="24" fillId="0" borderId="1" xfId="1" applyFont="1" applyBorder="1" applyAlignment="1" applyProtection="1">
      <alignment horizontal="left" vertical="top"/>
      <protection locked="0"/>
    </xf>
    <xf numFmtId="0" fontId="6" fillId="5" borderId="1" xfId="0" applyFont="1" applyFill="1" applyBorder="1" applyAlignment="1">
      <alignment horizontal="left" vertical="top"/>
    </xf>
    <xf numFmtId="0" fontId="6" fillId="0" borderId="1" xfId="0" applyFont="1" applyBorder="1" applyAlignment="1" applyProtection="1">
      <alignment horizontal="left" vertical="top"/>
      <protection locked="0"/>
    </xf>
    <xf numFmtId="0" fontId="6" fillId="5" borderId="1" xfId="0" applyFont="1" applyFill="1" applyBorder="1" applyAlignment="1">
      <alignment horizontal="center" vertical="center" wrapText="1"/>
    </xf>
    <xf numFmtId="0" fontId="6" fillId="0" borderId="1" xfId="0" applyFont="1" applyBorder="1" applyAlignment="1" applyProtection="1">
      <alignment horizontal="left" vertical="top" wrapText="1"/>
      <protection locked="0"/>
    </xf>
    <xf numFmtId="0" fontId="6" fillId="5" borderId="5"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5" borderId="9"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5" borderId="7" xfId="0" applyFont="1" applyFill="1" applyBorder="1" applyAlignment="1">
      <alignment horizontal="center" vertical="center" wrapText="1"/>
    </xf>
    <xf numFmtId="0" fontId="6" fillId="0" borderId="5"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5" borderId="19" xfId="0" applyFont="1" applyFill="1" applyBorder="1" applyAlignment="1">
      <alignment horizontal="center" vertical="center" wrapText="1"/>
    </xf>
    <xf numFmtId="0" fontId="6" fillId="0" borderId="19"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 fillId="4" borderId="1" xfId="0" applyFont="1" applyFill="1" applyBorder="1" applyAlignment="1">
      <alignment horizontal="left"/>
    </xf>
    <xf numFmtId="0" fontId="1" fillId="5" borderId="1" xfId="0" applyFont="1" applyFill="1" applyBorder="1" applyAlignment="1">
      <alignment horizontal="left" vertical="top"/>
    </xf>
    <xf numFmtId="0" fontId="0" fillId="0" borderId="19" xfId="0" applyFill="1" applyBorder="1" applyAlignment="1" applyProtection="1">
      <alignment horizontal="left" vertical="top"/>
      <protection locked="0"/>
    </xf>
    <xf numFmtId="0" fontId="21" fillId="0" borderId="9" xfId="0" applyFont="1" applyBorder="1" applyAlignment="1" applyProtection="1">
      <alignment horizontal="left" vertical="top" wrapText="1"/>
    </xf>
    <xf numFmtId="0" fontId="21" fillId="0" borderId="10" xfId="0" applyFont="1" applyBorder="1" applyAlignment="1" applyProtection="1">
      <alignment horizontal="left" vertical="top" wrapText="1"/>
    </xf>
    <xf numFmtId="0" fontId="21" fillId="0" borderId="11" xfId="0" applyFont="1" applyBorder="1" applyAlignment="1" applyProtection="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5" borderId="1" xfId="0" applyFont="1" applyFill="1" applyBorder="1" applyAlignment="1">
      <alignment horizontal="left" vertical="top" wrapText="1"/>
    </xf>
    <xf numFmtId="0" fontId="5" fillId="5" borderId="1" xfId="0" applyFont="1" applyFill="1" applyBorder="1" applyAlignment="1">
      <alignment horizontal="left" vertical="top"/>
    </xf>
    <xf numFmtId="0" fontId="0" fillId="5" borderId="1" xfId="0" applyFont="1" applyFill="1" applyBorder="1" applyAlignment="1">
      <alignment horizontal="right" vertical="top" wrapText="1"/>
    </xf>
    <xf numFmtId="0" fontId="0" fillId="5" borderId="1" xfId="0" applyFont="1" applyFill="1" applyBorder="1" applyAlignment="1">
      <alignment horizontal="right" vertical="top"/>
    </xf>
    <xf numFmtId="0" fontId="1" fillId="5" borderId="1" xfId="0" applyFont="1" applyFill="1" applyBorder="1" applyAlignment="1">
      <alignment horizontal="left" vertical="top" wrapText="1"/>
    </xf>
    <xf numFmtId="0" fontId="0" fillId="0" borderId="1" xfId="0" applyBorder="1" applyAlignment="1" applyProtection="1">
      <alignment horizontal="left" vertical="top" wrapText="1"/>
      <protection locked="0"/>
    </xf>
    <xf numFmtId="0" fontId="1" fillId="4" borderId="1"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13" xfId="0" applyFont="1" applyFill="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13" xfId="0" applyFont="1" applyBorder="1" applyAlignment="1">
      <alignment horizontal="left" vertical="top" wrapText="1"/>
    </xf>
    <xf numFmtId="0" fontId="22" fillId="5" borderId="3" xfId="0" applyFont="1" applyFill="1" applyBorder="1" applyAlignment="1">
      <alignment horizontal="left" vertical="top" wrapText="1"/>
    </xf>
    <xf numFmtId="0" fontId="22" fillId="5" borderId="2" xfId="0" applyFont="1" applyFill="1" applyBorder="1" applyAlignment="1">
      <alignment horizontal="left" vertical="top" wrapText="1"/>
    </xf>
    <xf numFmtId="0" fontId="14" fillId="5" borderId="12" xfId="1" applyFont="1" applyFill="1" applyBorder="1" applyAlignment="1">
      <alignment horizontal="left" vertical="top" wrapText="1"/>
    </xf>
    <xf numFmtId="0" fontId="14" fillId="5" borderId="0" xfId="1" applyFont="1" applyFill="1" applyBorder="1" applyAlignment="1">
      <alignment horizontal="left" vertical="top" wrapText="1"/>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0" fillId="0" borderId="6" xfId="0" applyBorder="1" applyAlignment="1">
      <alignment horizontal="left"/>
    </xf>
    <xf numFmtId="0" fontId="21" fillId="0" borderId="9" xfId="0" applyFont="1" applyBorder="1" applyAlignment="1">
      <alignment horizontal="left" vertical="top"/>
    </xf>
    <xf numFmtId="0" fontId="21" fillId="0" borderId="10" xfId="0" applyFont="1" applyBorder="1" applyAlignment="1">
      <alignment horizontal="left" vertical="top"/>
    </xf>
    <xf numFmtId="0" fontId="21" fillId="0" borderId="11" xfId="0" applyFont="1" applyBorder="1" applyAlignment="1">
      <alignment horizontal="left" vertical="top"/>
    </xf>
    <xf numFmtId="0" fontId="18" fillId="5" borderId="9" xfId="1" applyFont="1" applyFill="1" applyBorder="1" applyAlignment="1">
      <alignment horizontal="left" vertical="top" wrapText="1"/>
    </xf>
    <xf numFmtId="0" fontId="18" fillId="5" borderId="10" xfId="1" applyFont="1" applyFill="1" applyBorder="1" applyAlignment="1">
      <alignment horizontal="left" vertical="top" wrapText="1"/>
    </xf>
    <xf numFmtId="0" fontId="18" fillId="5" borderId="11" xfId="1" applyFont="1" applyFill="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25" xfId="0" applyFont="1" applyBorder="1" applyAlignment="1">
      <alignment horizontal="left" vertical="top" wrapText="1"/>
    </xf>
    <xf numFmtId="0" fontId="5" fillId="5" borderId="23" xfId="0" applyFont="1" applyFill="1" applyBorder="1" applyAlignment="1">
      <alignment horizontal="left" vertical="top" wrapText="1"/>
    </xf>
    <xf numFmtId="0" fontId="5" fillId="5" borderId="24" xfId="0" applyFont="1" applyFill="1" applyBorder="1" applyAlignment="1">
      <alignment horizontal="left" vertical="top" wrapText="1"/>
    </xf>
    <xf numFmtId="0" fontId="5" fillId="5" borderId="25" xfId="0" applyFont="1" applyFill="1" applyBorder="1" applyAlignment="1">
      <alignment horizontal="left" vertical="top" wrapText="1"/>
    </xf>
    <xf numFmtId="0" fontId="22" fillId="0" borderId="2" xfId="0" applyFont="1" applyBorder="1" applyAlignment="1">
      <alignment horizontal="left"/>
    </xf>
    <xf numFmtId="0" fontId="22" fillId="0" borderId="4" xfId="0" applyFont="1" applyBorder="1" applyAlignment="1">
      <alignment horizontal="left"/>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5" borderId="9" xfId="0" applyFill="1" applyBorder="1" applyAlignment="1">
      <alignment horizontal="left" vertical="top"/>
    </xf>
    <xf numFmtId="0" fontId="0" fillId="5" borderId="11" xfId="0" applyFill="1" applyBorder="1" applyAlignment="1">
      <alignment horizontal="left" vertical="top"/>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5" fillId="5" borderId="3"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4" xfId="0" applyFont="1" applyFill="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5" borderId="16" xfId="0" applyFill="1" applyBorder="1" applyAlignment="1">
      <alignment horizontal="left" vertical="top"/>
    </xf>
    <xf numFmtId="0" fontId="0" fillId="5" borderId="18" xfId="0" applyFill="1" applyBorder="1" applyAlignment="1">
      <alignment horizontal="left" vertical="top"/>
    </xf>
    <xf numFmtId="0" fontId="6"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5" borderId="8" xfId="0" applyFont="1" applyFill="1" applyBorder="1" applyAlignment="1">
      <alignment horizontal="left" vertical="top" wrapText="1"/>
    </xf>
    <xf numFmtId="0" fontId="0" fillId="5" borderId="8" xfId="0" applyFont="1" applyFill="1" applyBorder="1" applyAlignment="1">
      <alignment horizontal="left" vertical="top"/>
    </xf>
    <xf numFmtId="0" fontId="0" fillId="5" borderId="16" xfId="0" applyFill="1" applyBorder="1" applyAlignment="1" applyProtection="1">
      <alignment horizontal="left" vertical="top"/>
      <protection locked="0"/>
    </xf>
    <xf numFmtId="0" fontId="0" fillId="5" borderId="18" xfId="0" applyFill="1" applyBorder="1" applyAlignment="1" applyProtection="1">
      <alignment horizontal="left" vertical="top"/>
      <protection locked="0"/>
    </xf>
    <xf numFmtId="0" fontId="5" fillId="5" borderId="20"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22" xfId="0" applyFont="1" applyFill="1"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165" fontId="0" fillId="0" borderId="5" xfId="0" applyNumberFormat="1" applyBorder="1" applyAlignment="1" applyProtection="1">
      <alignment horizontal="right" vertical="top"/>
      <protection locked="0"/>
    </xf>
    <xf numFmtId="165" fontId="0" fillId="0" borderId="7" xfId="0" applyNumberFormat="1" applyBorder="1" applyAlignment="1" applyProtection="1">
      <alignment horizontal="right" vertical="top"/>
      <protection locked="0"/>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5"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165" fontId="0" fillId="0" borderId="1" xfId="0" applyNumberFormat="1" applyBorder="1" applyAlignment="1" applyProtection="1">
      <alignment horizontal="right" vertical="top"/>
      <protection locked="0"/>
    </xf>
    <xf numFmtId="0" fontId="0" fillId="3" borderId="3" xfId="0" applyFill="1" applyBorder="1" applyAlignment="1">
      <alignment horizontal="left" vertical="center"/>
    </xf>
    <xf numFmtId="0" fontId="0" fillId="3" borderId="2"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1" fillId="3" borderId="18"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165" fontId="1" fillId="5" borderId="16" xfId="0" applyNumberFormat="1" applyFont="1" applyFill="1" applyBorder="1" applyAlignment="1">
      <alignment horizontal="right" vertical="top"/>
    </xf>
    <xf numFmtId="165" fontId="1" fillId="5" borderId="18" xfId="0" applyNumberFormat="1" applyFont="1" applyFill="1" applyBorder="1" applyAlignment="1">
      <alignment horizontal="right" vertical="top"/>
    </xf>
    <xf numFmtId="165" fontId="0" fillId="0" borderId="3" xfId="0" applyNumberFormat="1" applyBorder="1" applyAlignment="1" applyProtection="1">
      <alignment horizontal="right" vertical="top"/>
      <protection locked="0"/>
    </xf>
    <xf numFmtId="165" fontId="0" fillId="0" borderId="4" xfId="0" applyNumberFormat="1" applyBorder="1" applyAlignment="1" applyProtection="1">
      <alignment horizontal="right" vertical="top"/>
      <protection locked="0"/>
    </xf>
    <xf numFmtId="165" fontId="1" fillId="5" borderId="5" xfId="0" applyNumberFormat="1" applyFont="1" applyFill="1" applyBorder="1" applyAlignment="1">
      <alignment horizontal="right" vertical="top"/>
    </xf>
    <xf numFmtId="165" fontId="1" fillId="5" borderId="7" xfId="0" applyNumberFormat="1" applyFont="1" applyFill="1" applyBorder="1" applyAlignment="1">
      <alignment horizontal="right" vertical="top"/>
    </xf>
    <xf numFmtId="165" fontId="1" fillId="5" borderId="1" xfId="0" applyNumberFormat="1" applyFont="1" applyFill="1" applyBorder="1" applyAlignment="1">
      <alignment horizontal="right" vertical="top"/>
    </xf>
    <xf numFmtId="0" fontId="1" fillId="5" borderId="1" xfId="0" applyFont="1" applyFill="1" applyBorder="1" applyAlignment="1">
      <alignment horizontal="left"/>
    </xf>
    <xf numFmtId="0" fontId="1" fillId="2" borderId="1" xfId="0" applyFont="1" applyFill="1" applyBorder="1" applyAlignment="1">
      <alignment horizontal="center" vertical="center" wrapText="1"/>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0" fillId="0" borderId="7" xfId="0" applyBorder="1" applyAlignment="1" applyProtection="1">
      <alignment horizontal="left"/>
      <protection locked="0"/>
    </xf>
    <xf numFmtId="0" fontId="23" fillId="4" borderId="5"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22" fillId="5" borderId="5" xfId="0" applyFont="1" applyFill="1" applyBorder="1" applyAlignment="1">
      <alignment horizontal="left" vertical="top"/>
    </xf>
    <xf numFmtId="0" fontId="22" fillId="5" borderId="6" xfId="0" applyFont="1" applyFill="1" applyBorder="1" applyAlignment="1">
      <alignment horizontal="left" vertical="top"/>
    </xf>
    <xf numFmtId="0" fontId="22" fillId="5" borderId="7" xfId="0" applyFont="1" applyFill="1" applyBorder="1" applyAlignment="1">
      <alignment horizontal="left" vertical="top"/>
    </xf>
    <xf numFmtId="0" fontId="0" fillId="0" borderId="5"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5" borderId="1" xfId="0" applyFont="1" applyFill="1" applyBorder="1" applyAlignment="1">
      <alignment horizontal="left" vertical="top" wrapText="1"/>
    </xf>
    <xf numFmtId="0" fontId="0" fillId="5" borderId="1" xfId="0" applyFont="1" applyFill="1" applyBorder="1" applyAlignment="1">
      <alignment horizontal="left" vertical="top"/>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0" fillId="0" borderId="7" xfId="0" applyBorder="1" applyAlignment="1" applyProtection="1">
      <alignment horizontal="center" vertical="top"/>
      <protection locked="0"/>
    </xf>
    <xf numFmtId="44" fontId="0" fillId="0" borderId="5" xfId="2" applyFont="1" applyBorder="1" applyAlignment="1" applyProtection="1">
      <alignment horizontal="right" vertical="top"/>
      <protection locked="0"/>
    </xf>
    <xf numFmtId="44" fontId="0" fillId="0" borderId="6" xfId="2" applyFont="1" applyBorder="1" applyAlignment="1" applyProtection="1">
      <alignment horizontal="right" vertical="top"/>
      <protection locked="0"/>
    </xf>
    <xf numFmtId="44" fontId="0" fillId="0" borderId="7" xfId="2" applyFont="1" applyBorder="1" applyAlignment="1" applyProtection="1">
      <alignment horizontal="right" vertical="top"/>
      <protection locked="0"/>
    </xf>
    <xf numFmtId="0" fontId="0" fillId="5" borderId="1" xfId="0" applyFill="1" applyBorder="1" applyAlignment="1">
      <alignment horizontal="left" vertical="top" wrapText="1"/>
    </xf>
    <xf numFmtId="0" fontId="0" fillId="0" borderId="1" xfId="0" applyBorder="1" applyAlignment="1">
      <alignment horizontal="left" vertical="top"/>
    </xf>
    <xf numFmtId="164" fontId="0" fillId="0" borderId="1" xfId="0" applyNumberFormat="1" applyBorder="1" applyAlignment="1" applyProtection="1">
      <alignment horizontal="left" vertical="top"/>
      <protection locked="0"/>
    </xf>
    <xf numFmtId="0" fontId="0" fillId="0" borderId="1" xfId="0" applyFill="1" applyBorder="1" applyAlignment="1">
      <alignment horizontal="left" vertical="top"/>
    </xf>
    <xf numFmtId="0" fontId="0" fillId="0" borderId="5" xfId="0" applyNumberFormat="1" applyFill="1" applyBorder="1" applyAlignment="1">
      <alignment horizontal="left" vertical="top"/>
    </xf>
    <xf numFmtId="0" fontId="0" fillId="0" borderId="7" xfId="0" applyNumberFormat="1" applyFill="1" applyBorder="1" applyAlignment="1">
      <alignment horizontal="left" vertical="top"/>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0" fillId="0" borderId="0" xfId="0" applyBorder="1" applyAlignment="1">
      <alignment horizontal="left" vertical="center" wrapText="1"/>
    </xf>
    <xf numFmtId="0" fontId="0" fillId="0" borderId="13" xfId="0" applyBorder="1" applyAlignment="1">
      <alignment horizontal="left" vertical="center" wrapText="1"/>
    </xf>
    <xf numFmtId="0" fontId="29" fillId="0" borderId="3"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6" fillId="5" borderId="5"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7" xfId="0" applyFont="1" applyFill="1" applyBorder="1" applyAlignment="1">
      <alignment horizontal="center" vertical="center"/>
    </xf>
    <xf numFmtId="0" fontId="23" fillId="4" borderId="1" xfId="0" applyFont="1" applyFill="1" applyBorder="1" applyAlignment="1">
      <alignment horizontal="left" vertical="top" wrapText="1"/>
    </xf>
    <xf numFmtId="166" fontId="12" fillId="0" borderId="1" xfId="0" applyNumberFormat="1" applyFont="1" applyBorder="1" applyAlignment="1" applyProtection="1">
      <alignment horizontal="center" vertical="center"/>
      <protection locked="0"/>
    </xf>
    <xf numFmtId="0" fontId="12" fillId="0" borderId="5" xfId="0" applyFont="1" applyBorder="1" applyAlignment="1">
      <alignment horizontal="center" vertical="center" wrapText="1"/>
    </xf>
    <xf numFmtId="0" fontId="12" fillId="0" borderId="6" xfId="0" applyFont="1" applyBorder="1" applyAlignment="1">
      <alignment horizontal="center"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5" xfId="0" applyFont="1" applyFill="1" applyBorder="1" applyAlignment="1">
      <alignment horizontal="center" vertical="top" wrapText="1"/>
    </xf>
    <xf numFmtId="0" fontId="20" fillId="5" borderId="6" xfId="0" applyFont="1" applyFill="1" applyBorder="1" applyAlignment="1">
      <alignment horizontal="center" vertical="top" wrapText="1"/>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 xfId="0" applyFont="1" applyFill="1" applyBorder="1" applyAlignment="1">
      <alignment horizontal="center" vertical="center"/>
    </xf>
    <xf numFmtId="0" fontId="27" fillId="0" borderId="5" xfId="0" applyFont="1" applyBorder="1" applyAlignment="1" applyProtection="1">
      <alignment horizontal="center" vertical="top" wrapText="1"/>
      <protection locked="0"/>
    </xf>
    <xf numFmtId="0" fontId="27" fillId="0" borderId="6" xfId="0" applyFont="1" applyBorder="1" applyAlignment="1" applyProtection="1">
      <alignment horizontal="center" vertical="top" wrapText="1"/>
      <protection locked="0"/>
    </xf>
    <xf numFmtId="0" fontId="27" fillId="0" borderId="7" xfId="0" applyFont="1" applyBorder="1" applyAlignment="1" applyProtection="1">
      <alignment horizontal="center" vertical="top" wrapText="1"/>
      <protection locked="0"/>
    </xf>
    <xf numFmtId="0" fontId="6" fillId="0" borderId="5"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1" fillId="5" borderId="26" xfId="0" applyFont="1" applyFill="1" applyBorder="1" applyAlignment="1">
      <alignment horizontal="left" vertical="center" wrapText="1"/>
    </xf>
    <xf numFmtId="0" fontId="11" fillId="5" borderId="27" xfId="0" applyFont="1" applyFill="1" applyBorder="1" applyAlignment="1">
      <alignment horizontal="left" vertical="center" wrapText="1"/>
    </xf>
    <xf numFmtId="0" fontId="11" fillId="5" borderId="28" xfId="0" applyFont="1" applyFill="1" applyBorder="1" applyAlignment="1">
      <alignment horizontal="left" vertical="center" wrapText="1"/>
    </xf>
    <xf numFmtId="0" fontId="22" fillId="5" borderId="1" xfId="0" applyFont="1" applyFill="1" applyBorder="1" applyAlignment="1">
      <alignment horizontal="left"/>
    </xf>
    <xf numFmtId="0" fontId="0" fillId="7" borderId="1" xfId="0" applyFill="1" applyBorder="1" applyAlignment="1" applyProtection="1">
      <alignment horizontal="left" vertical="top"/>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0" fillId="5" borderId="1" xfId="0" applyFill="1" applyBorder="1" applyAlignment="1">
      <alignment horizontal="center" vertical="top"/>
    </xf>
    <xf numFmtId="0" fontId="6" fillId="5" borderId="1" xfId="0" applyFont="1" applyFill="1" applyBorder="1" applyAlignment="1">
      <alignment horizontal="left" vertical="top" wrapText="1"/>
    </xf>
    <xf numFmtId="0" fontId="7" fillId="4" borderId="2" xfId="1" applyFill="1" applyBorder="1" applyAlignment="1">
      <alignment horizontal="left" vertical="top"/>
    </xf>
    <xf numFmtId="0" fontId="0" fillId="5" borderId="12" xfId="0" applyFill="1" applyBorder="1" applyAlignment="1">
      <alignment horizontal="left" vertical="top" wrapText="1"/>
    </xf>
    <xf numFmtId="0" fontId="0" fillId="5" borderId="0" xfId="0" applyFill="1" applyBorder="1" applyAlignment="1">
      <alignment horizontal="left" vertical="top" wrapText="1"/>
    </xf>
    <xf numFmtId="0" fontId="0" fillId="5" borderId="13" xfId="0"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center"/>
    </xf>
    <xf numFmtId="0" fontId="6" fillId="0" borderId="6" xfId="0" applyFont="1" applyFill="1" applyBorder="1" applyAlignment="1" applyProtection="1">
      <alignment horizontal="left" vertical="center"/>
      <protection locked="0"/>
    </xf>
    <xf numFmtId="0" fontId="6" fillId="0" borderId="6" xfId="0" applyFont="1" applyBorder="1" applyAlignment="1">
      <alignment horizontal="center"/>
    </xf>
    <xf numFmtId="0" fontId="0" fillId="7" borderId="29" xfId="0" applyFill="1" applyBorder="1" applyAlignment="1">
      <alignment horizontal="center" vertical="top"/>
    </xf>
    <xf numFmtId="0" fontId="0" fillId="0" borderId="1" xfId="0" applyBorder="1" applyAlignment="1" applyProtection="1">
      <alignment vertical="top" wrapText="1"/>
      <protection locked="0"/>
    </xf>
  </cellXfs>
  <cellStyles count="3">
    <cellStyle name="Currency" xfId="2" builtinId="4"/>
    <cellStyle name="Hyperlink" xfId="1" builtinId="8"/>
    <cellStyle name="Normal" xfId="0" builtinId="0"/>
  </cellStyles>
  <dxfs count="37">
    <dxf>
      <font>
        <strike val="0"/>
        <color rgb="FFFF0000"/>
      </font>
    </dxf>
    <dxf>
      <font>
        <strike val="0"/>
        <color rgb="FFFF0000"/>
      </font>
    </dxf>
    <dxf>
      <font>
        <color rgb="FFFF0000"/>
      </font>
    </dxf>
    <dxf>
      <fill>
        <patternFill>
          <bgColor rgb="FFFFC000"/>
        </patternFill>
      </fill>
    </dxf>
    <dxf>
      <font>
        <strike val="0"/>
        <color rgb="FFFF0000"/>
      </font>
    </dxf>
    <dxf>
      <fill>
        <patternFill>
          <bgColor rgb="FFFFC000"/>
        </patternFill>
      </fill>
    </dxf>
    <dxf>
      <font>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rgb="FFFF0000"/>
      </font>
    </dxf>
    <dxf>
      <fill>
        <patternFill>
          <bgColor rgb="FFFFC000"/>
        </patternFill>
      </fill>
    </dxf>
    <dxf>
      <font>
        <color rgb="FFFF0000"/>
      </font>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84992</xdr:colOff>
      <xdr:row>0</xdr:row>
      <xdr:rowOff>66675</xdr:rowOff>
    </xdr:from>
    <xdr:to>
      <xdr:col>15</xdr:col>
      <xdr:colOff>744479</xdr:colOff>
      <xdr:row>6</xdr:row>
      <xdr:rowOff>146538</xdr:rowOff>
    </xdr:to>
    <xdr:pic>
      <xdr:nvPicPr>
        <xdr:cNvPr id="2" name="Picture 1" descr="DPC2384_Task_Force_Reco#487"/>
        <xdr:cNvPicPr/>
      </xdr:nvPicPr>
      <xdr:blipFill>
        <a:blip xmlns:r="http://schemas.openxmlformats.org/officeDocument/2006/relationships" r:embed="rId1"/>
        <a:srcRect/>
        <a:stretch>
          <a:fillRect/>
        </a:stretch>
      </xdr:blipFill>
      <xdr:spPr bwMode="auto">
        <a:xfrm>
          <a:off x="693127" y="66675"/>
          <a:ext cx="7886700" cy="122286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ubmissions@qra.qld.gov.au" TargetMode="External"/><Relationship Id="rId7" Type="http://schemas.openxmlformats.org/officeDocument/2006/relationships/drawing" Target="../drawings/drawing1.xml"/><Relationship Id="rId2" Type="http://schemas.openxmlformats.org/officeDocument/2006/relationships/hyperlink" Target="https://www.disaster.qld.gov.au/cdmp/Documents/Emergency-Risk-Mgmt/QLD-State-Natural-Risk-Assessment-2017.pdf" TargetMode="External"/><Relationship Id="rId1" Type="http://schemas.openxmlformats.org/officeDocument/2006/relationships/hyperlink" Target="https://www.qra.qld.gov.au/sites/default/files/2018-10/queensland_strategy_for_disaster_resilience_2017_0.pdf" TargetMode="External"/><Relationship Id="rId6" Type="http://schemas.openxmlformats.org/officeDocument/2006/relationships/printerSettings" Target="../printerSettings/printerSettings1.bin"/><Relationship Id="rId5" Type="http://schemas.openxmlformats.org/officeDocument/2006/relationships/hyperlink" Target="mailto:submissions@qra.qld.gov.au" TargetMode="External"/><Relationship Id="rId4" Type="http://schemas.openxmlformats.org/officeDocument/2006/relationships/hyperlink" Target="http://www.qra.qld.gov.au/QDR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4:R319"/>
  <sheetViews>
    <sheetView showGridLines="0" tabSelected="1" view="pageBreakPreview" zoomScale="130" zoomScaleNormal="130" zoomScaleSheetLayoutView="130" zoomScalePageLayoutView="130" workbookViewId="0"/>
  </sheetViews>
  <sheetFormatPr defaultRowHeight="15" x14ac:dyDescent="0.25"/>
  <cols>
    <col min="2" max="2" width="10.85546875" customWidth="1"/>
    <col min="3" max="3" width="3.5703125" customWidth="1"/>
    <col min="4" max="4" width="7.28515625" customWidth="1"/>
    <col min="5" max="5" width="5.42578125" customWidth="1"/>
    <col min="6" max="6" width="4.140625" customWidth="1"/>
    <col min="7" max="7" width="4" customWidth="1"/>
    <col min="8" max="8" width="4.140625" customWidth="1"/>
    <col min="9" max="9" width="7.7109375" customWidth="1"/>
    <col min="10" max="10" width="19.5703125" customWidth="1"/>
    <col min="11" max="11" width="4.85546875" customWidth="1"/>
    <col min="15" max="15" width="9.5703125" customWidth="1"/>
    <col min="16" max="16" width="13.140625" customWidth="1"/>
    <col min="17" max="17" width="2" customWidth="1"/>
    <col min="18" max="18" width="2.42578125" customWidth="1"/>
  </cols>
  <sheetData>
    <row r="14" spans="3:3" ht="28.5" x14ac:dyDescent="0.45">
      <c r="C14" s="1" t="s">
        <v>267</v>
      </c>
    </row>
    <row r="17" spans="3:3" ht="28.5" x14ac:dyDescent="0.45">
      <c r="C17" s="1" t="s">
        <v>149</v>
      </c>
    </row>
    <row r="20" spans="3:3" ht="28.5" x14ac:dyDescent="0.25">
      <c r="C20" s="2" t="s">
        <v>158</v>
      </c>
    </row>
    <row r="60" spans="2:8" ht="21" x14ac:dyDescent="0.25">
      <c r="B60" s="4" t="s">
        <v>0</v>
      </c>
    </row>
    <row r="61" spans="2:8" ht="17.25" x14ac:dyDescent="0.25">
      <c r="B61" s="10" t="s">
        <v>202</v>
      </c>
    </row>
    <row r="62" spans="2:8" ht="17.25" x14ac:dyDescent="0.25">
      <c r="B62" s="10"/>
      <c r="C62" s="3" t="s">
        <v>250</v>
      </c>
      <c r="H62" s="77" t="s">
        <v>251</v>
      </c>
    </row>
    <row r="63" spans="2:8" x14ac:dyDescent="0.25">
      <c r="C63" s="3" t="s">
        <v>245</v>
      </c>
    </row>
    <row r="64" spans="2:8" x14ac:dyDescent="0.25">
      <c r="D64" s="6" t="s">
        <v>252</v>
      </c>
    </row>
    <row r="65" spans="2:16" x14ac:dyDescent="0.25">
      <c r="E65" s="5" t="s">
        <v>1</v>
      </c>
    </row>
    <row r="66" spans="2:16" x14ac:dyDescent="0.25">
      <c r="E66" s="5" t="s">
        <v>2</v>
      </c>
    </row>
    <row r="67" spans="2:16" x14ac:dyDescent="0.25">
      <c r="E67" s="5" t="s">
        <v>3</v>
      </c>
    </row>
    <row r="68" spans="2:16" x14ac:dyDescent="0.25">
      <c r="E68" s="5" t="s">
        <v>4</v>
      </c>
    </row>
    <row r="69" spans="2:16" x14ac:dyDescent="0.25">
      <c r="E69" s="5" t="s">
        <v>5</v>
      </c>
    </row>
    <row r="70" spans="2:16" s="9" customFormat="1" x14ac:dyDescent="0.25">
      <c r="C70" s="9" t="s">
        <v>246</v>
      </c>
    </row>
    <row r="71" spans="2:16" x14ac:dyDescent="0.25">
      <c r="C71" s="3" t="s">
        <v>247</v>
      </c>
    </row>
    <row r="72" spans="2:16" x14ac:dyDescent="0.25">
      <c r="C72" s="3" t="s">
        <v>248</v>
      </c>
      <c r="N72" s="7"/>
    </row>
    <row r="73" spans="2:16" s="38" customFormat="1" ht="15" customHeight="1" x14ac:dyDescent="0.25">
      <c r="D73" s="39" t="s">
        <v>7</v>
      </c>
      <c r="E73" s="331" t="s">
        <v>215</v>
      </c>
      <c r="F73" s="331"/>
      <c r="G73" s="331"/>
      <c r="H73" s="331"/>
      <c r="I73" s="331"/>
      <c r="J73" s="331"/>
      <c r="K73" s="331"/>
      <c r="L73" s="331"/>
      <c r="M73" s="331"/>
      <c r="N73" s="331"/>
      <c r="O73" s="331"/>
      <c r="P73" s="331"/>
    </row>
    <row r="74" spans="2:16" s="38" customFormat="1" ht="15" customHeight="1" x14ac:dyDescent="0.25">
      <c r="D74" s="39" t="s">
        <v>7</v>
      </c>
      <c r="E74" s="331" t="s">
        <v>214</v>
      </c>
      <c r="F74" s="331"/>
      <c r="G74" s="331"/>
      <c r="H74" s="331"/>
      <c r="I74" s="331"/>
      <c r="J74" s="331"/>
      <c r="K74" s="331"/>
      <c r="L74" s="331"/>
      <c r="M74" s="331"/>
      <c r="N74" s="331"/>
      <c r="O74" s="331"/>
      <c r="P74" s="331"/>
    </row>
    <row r="75" spans="2:16" s="38" customFormat="1" ht="15" customHeight="1" x14ac:dyDescent="0.25">
      <c r="D75" s="39" t="s">
        <v>7</v>
      </c>
      <c r="E75" s="331" t="s">
        <v>216</v>
      </c>
      <c r="F75" s="331"/>
      <c r="G75" s="331"/>
      <c r="H75" s="331"/>
      <c r="I75" s="331"/>
      <c r="J75" s="331"/>
      <c r="K75" s="331"/>
      <c r="L75" s="331"/>
      <c r="M75" s="331"/>
      <c r="N75" s="331"/>
      <c r="O75" s="331"/>
      <c r="P75" s="331"/>
    </row>
    <row r="76" spans="2:16" x14ac:dyDescent="0.25">
      <c r="D76" s="8" t="s">
        <v>7</v>
      </c>
      <c r="E76" s="332" t="s">
        <v>103</v>
      </c>
      <c r="F76" s="332"/>
      <c r="G76" s="332"/>
      <c r="H76" s="332"/>
      <c r="I76" s="332"/>
      <c r="J76" s="332"/>
      <c r="K76" s="332"/>
      <c r="L76" s="332"/>
      <c r="M76" s="332"/>
      <c r="N76" s="332"/>
      <c r="O76" s="332"/>
      <c r="P76" s="332"/>
    </row>
    <row r="77" spans="2:16" x14ac:dyDescent="0.25">
      <c r="C77" s="3" t="s">
        <v>249</v>
      </c>
      <c r="J77" s="7" t="s">
        <v>6</v>
      </c>
      <c r="M77" s="7"/>
      <c r="N77" s="7"/>
    </row>
    <row r="78" spans="2:16" x14ac:dyDescent="0.25">
      <c r="B78" s="3"/>
      <c r="F78" t="s">
        <v>274</v>
      </c>
      <c r="K78" s="7" t="s">
        <v>6</v>
      </c>
    </row>
    <row r="97" spans="2:16" ht="27" customHeight="1" x14ac:dyDescent="0.25"/>
    <row r="98" spans="2:16" ht="15" customHeight="1" x14ac:dyDescent="0.25"/>
    <row r="107" spans="2:16" ht="20.25" x14ac:dyDescent="0.25">
      <c r="B107" s="13" t="s">
        <v>8</v>
      </c>
      <c r="C107" s="12"/>
      <c r="D107" s="12"/>
      <c r="E107" s="12"/>
      <c r="F107" s="12"/>
      <c r="G107" s="12"/>
      <c r="H107" s="12"/>
      <c r="I107" s="12"/>
      <c r="J107" s="12"/>
      <c r="K107" s="12"/>
      <c r="L107" s="12"/>
      <c r="M107" s="12"/>
      <c r="N107" s="12"/>
      <c r="O107" s="12"/>
      <c r="P107" s="12"/>
    </row>
    <row r="108" spans="2:16" x14ac:dyDescent="0.25">
      <c r="B108" s="92" t="s">
        <v>9</v>
      </c>
      <c r="C108" s="92"/>
      <c r="D108" s="92"/>
      <c r="E108" s="92"/>
      <c r="F108" s="92"/>
      <c r="G108" s="92"/>
      <c r="H108" s="92"/>
      <c r="I108" s="92"/>
      <c r="J108" s="92"/>
      <c r="K108" s="92"/>
      <c r="L108" s="92"/>
      <c r="M108" s="92"/>
      <c r="N108" s="92"/>
      <c r="O108" s="92"/>
      <c r="P108" s="92"/>
    </row>
    <row r="109" spans="2:16" x14ac:dyDescent="0.25">
      <c r="B109" s="95" t="s">
        <v>10</v>
      </c>
      <c r="C109" s="96"/>
      <c r="D109" s="97"/>
      <c r="E109" s="98"/>
      <c r="F109" s="99"/>
      <c r="G109" s="99"/>
      <c r="H109" s="99"/>
      <c r="I109" s="99"/>
      <c r="J109" s="99"/>
      <c r="K109" s="99"/>
      <c r="L109" s="99"/>
      <c r="M109" s="99"/>
      <c r="N109" s="99"/>
      <c r="O109" s="99"/>
      <c r="P109" s="100"/>
    </row>
    <row r="110" spans="2:16" x14ac:dyDescent="0.25">
      <c r="B110" s="95" t="s">
        <v>11</v>
      </c>
      <c r="C110" s="96"/>
      <c r="D110" s="97"/>
      <c r="E110" s="98"/>
      <c r="F110" s="99"/>
      <c r="G110" s="99"/>
      <c r="H110" s="99"/>
      <c r="I110" s="99"/>
      <c r="J110" s="99"/>
      <c r="K110" s="99"/>
      <c r="L110" s="99"/>
      <c r="M110" s="99"/>
      <c r="N110" s="99"/>
      <c r="O110" s="99"/>
      <c r="P110" s="100"/>
    </row>
    <row r="111" spans="2:16" x14ac:dyDescent="0.25">
      <c r="B111" s="95" t="s">
        <v>20</v>
      </c>
      <c r="C111" s="96"/>
      <c r="D111" s="97"/>
      <c r="E111" s="98"/>
      <c r="F111" s="99"/>
      <c r="G111" s="99"/>
      <c r="H111" s="99"/>
      <c r="I111" s="99"/>
      <c r="J111" s="99"/>
      <c r="K111" s="99"/>
      <c r="L111" s="99"/>
      <c r="M111" s="99"/>
      <c r="N111" s="99"/>
      <c r="O111" s="99"/>
      <c r="P111" s="100"/>
    </row>
    <row r="112" spans="2:16" s="56" customFormat="1" x14ac:dyDescent="0.25">
      <c r="B112" s="54"/>
      <c r="C112" s="55"/>
      <c r="D112" s="55"/>
      <c r="E112" s="107" t="s">
        <v>194</v>
      </c>
      <c r="F112" s="107"/>
      <c r="G112" s="107"/>
      <c r="H112" s="107"/>
      <c r="I112" s="107"/>
      <c r="J112" s="107"/>
      <c r="K112" s="107"/>
      <c r="L112" s="107"/>
      <c r="M112" s="106" t="s">
        <v>192</v>
      </c>
      <c r="N112" s="106"/>
      <c r="O112" s="53" t="s">
        <v>191</v>
      </c>
      <c r="P112" s="61" t="s">
        <v>193</v>
      </c>
    </row>
    <row r="113" spans="2:16" ht="15" customHeight="1" x14ac:dyDescent="0.25">
      <c r="B113" s="95" t="s">
        <v>12</v>
      </c>
      <c r="C113" s="96"/>
      <c r="D113" s="97"/>
      <c r="E113" s="101"/>
      <c r="F113" s="102"/>
      <c r="G113" s="102"/>
      <c r="H113" s="102"/>
      <c r="I113" s="102"/>
      <c r="J113" s="102"/>
      <c r="K113" s="102"/>
      <c r="L113" s="103"/>
      <c r="M113" s="104"/>
      <c r="N113" s="105"/>
      <c r="O113" s="57"/>
      <c r="P113" s="58"/>
    </row>
    <row r="114" spans="2:16" x14ac:dyDescent="0.25">
      <c r="B114" s="95" t="s">
        <v>13</v>
      </c>
      <c r="C114" s="96"/>
      <c r="D114" s="97"/>
      <c r="E114" s="101"/>
      <c r="F114" s="102"/>
      <c r="G114" s="102"/>
      <c r="H114" s="102"/>
      <c r="I114" s="102"/>
      <c r="J114" s="102"/>
      <c r="K114" s="102"/>
      <c r="L114" s="103"/>
      <c r="M114" s="104"/>
      <c r="N114" s="105"/>
      <c r="O114" s="57"/>
      <c r="P114" s="58"/>
    </row>
    <row r="115" spans="2:16" x14ac:dyDescent="0.25">
      <c r="B115" s="92" t="s">
        <v>14</v>
      </c>
      <c r="C115" s="92"/>
      <c r="D115" s="92"/>
      <c r="E115" s="92"/>
      <c r="F115" s="92"/>
      <c r="G115" s="92"/>
      <c r="H115" s="92"/>
      <c r="I115" s="92"/>
      <c r="J115" s="92"/>
      <c r="K115" s="92"/>
      <c r="L115" s="92"/>
      <c r="M115" s="92"/>
      <c r="N115" s="92"/>
      <c r="O115" s="92"/>
      <c r="P115" s="92"/>
    </row>
    <row r="116" spans="2:16" x14ac:dyDescent="0.25">
      <c r="B116" s="93" t="s">
        <v>15</v>
      </c>
      <c r="C116" s="93"/>
      <c r="D116" s="93"/>
      <c r="E116" s="93"/>
      <c r="F116" s="93"/>
      <c r="G116" s="93"/>
      <c r="H116" s="94"/>
      <c r="I116" s="94"/>
      <c r="J116" s="94"/>
      <c r="K116" s="94"/>
      <c r="L116" s="94"/>
      <c r="M116" s="94"/>
      <c r="N116" s="94"/>
      <c r="O116" s="94"/>
      <c r="P116" s="94"/>
    </row>
    <row r="117" spans="2:16" x14ac:dyDescent="0.25">
      <c r="B117" s="93" t="s">
        <v>16</v>
      </c>
      <c r="C117" s="93"/>
      <c r="D117" s="93"/>
      <c r="E117" s="93"/>
      <c r="F117" s="93"/>
      <c r="G117" s="93"/>
      <c r="H117" s="94"/>
      <c r="I117" s="94"/>
      <c r="J117" s="94"/>
      <c r="K117" s="94"/>
      <c r="L117" s="94"/>
      <c r="M117" s="94"/>
      <c r="N117" s="94"/>
      <c r="O117" s="94"/>
      <c r="P117" s="94"/>
    </row>
    <row r="118" spans="2:16" x14ac:dyDescent="0.25">
      <c r="B118" s="93" t="s">
        <v>17</v>
      </c>
      <c r="C118" s="93"/>
      <c r="D118" s="93"/>
      <c r="E118" s="93"/>
      <c r="F118" s="93"/>
      <c r="G118" s="93"/>
      <c r="H118" s="94"/>
      <c r="I118" s="94"/>
      <c r="J118" s="94"/>
      <c r="K118" s="94"/>
      <c r="L118" s="94"/>
      <c r="M118" s="94"/>
      <c r="N118" s="94"/>
      <c r="O118" s="94"/>
      <c r="P118" s="94"/>
    </row>
    <row r="119" spans="2:16" x14ac:dyDescent="0.25">
      <c r="B119" s="93" t="s">
        <v>18</v>
      </c>
      <c r="C119" s="93"/>
      <c r="D119" s="93"/>
      <c r="E119" s="93"/>
      <c r="F119" s="93"/>
      <c r="G119" s="93"/>
      <c r="H119" s="94"/>
      <c r="I119" s="94"/>
      <c r="J119" s="94"/>
      <c r="K119" s="94"/>
      <c r="L119" s="94"/>
      <c r="M119" s="94"/>
      <c r="N119" s="94"/>
      <c r="O119" s="94"/>
      <c r="P119" s="94"/>
    </row>
    <row r="120" spans="2:16" x14ac:dyDescent="0.25">
      <c r="B120" s="93" t="s">
        <v>19</v>
      </c>
      <c r="C120" s="93"/>
      <c r="D120" s="93"/>
      <c r="E120" s="93"/>
      <c r="F120" s="93"/>
      <c r="G120" s="93"/>
      <c r="H120" s="94"/>
      <c r="I120" s="94"/>
      <c r="J120" s="94"/>
      <c r="K120" s="94"/>
      <c r="L120" s="94"/>
      <c r="M120" s="94"/>
      <c r="N120" s="94"/>
      <c r="O120" s="94"/>
      <c r="P120" s="94"/>
    </row>
    <row r="121" spans="2:16" x14ac:dyDescent="0.25">
      <c r="B121" s="110" t="s">
        <v>150</v>
      </c>
      <c r="C121" s="110"/>
      <c r="D121" s="110"/>
      <c r="E121" s="110"/>
      <c r="F121" s="110"/>
      <c r="G121" s="110"/>
      <c r="H121" s="110"/>
      <c r="I121" s="110"/>
      <c r="J121" s="110"/>
      <c r="K121" s="110"/>
      <c r="L121" s="110"/>
      <c r="M121" s="110"/>
      <c r="N121" s="110"/>
      <c r="O121" s="110"/>
      <c r="P121" s="110"/>
    </row>
    <row r="122" spans="2:16" x14ac:dyDescent="0.25">
      <c r="B122" s="109" t="s">
        <v>15</v>
      </c>
      <c r="C122" s="109"/>
      <c r="D122" s="109"/>
      <c r="E122" s="109"/>
      <c r="F122" s="109"/>
      <c r="G122" s="109"/>
      <c r="H122" s="108"/>
      <c r="I122" s="108"/>
      <c r="J122" s="108"/>
      <c r="K122" s="108"/>
      <c r="L122" s="108"/>
      <c r="M122" s="108"/>
      <c r="N122" s="108"/>
      <c r="O122" s="108"/>
      <c r="P122" s="108"/>
    </row>
    <row r="123" spans="2:16" x14ac:dyDescent="0.25">
      <c r="B123" s="109" t="s">
        <v>16</v>
      </c>
      <c r="C123" s="109"/>
      <c r="D123" s="109"/>
      <c r="E123" s="109"/>
      <c r="F123" s="109"/>
      <c r="G123" s="109"/>
      <c r="H123" s="108"/>
      <c r="I123" s="108"/>
      <c r="J123" s="108"/>
      <c r="K123" s="108"/>
      <c r="L123" s="108"/>
      <c r="M123" s="108"/>
      <c r="N123" s="108"/>
      <c r="O123" s="108"/>
      <c r="P123" s="108"/>
    </row>
    <row r="124" spans="2:16" x14ac:dyDescent="0.25">
      <c r="B124" s="109" t="s">
        <v>17</v>
      </c>
      <c r="C124" s="109"/>
      <c r="D124" s="109"/>
      <c r="E124" s="109"/>
      <c r="F124" s="109"/>
      <c r="G124" s="109"/>
      <c r="H124" s="108"/>
      <c r="I124" s="108"/>
      <c r="J124" s="108"/>
      <c r="K124" s="108"/>
      <c r="L124" s="108"/>
      <c r="M124" s="108"/>
      <c r="N124" s="108"/>
      <c r="O124" s="108"/>
      <c r="P124" s="108"/>
    </row>
    <row r="125" spans="2:16" x14ac:dyDescent="0.25">
      <c r="B125" s="109" t="s">
        <v>18</v>
      </c>
      <c r="C125" s="109"/>
      <c r="D125" s="109"/>
      <c r="E125" s="109"/>
      <c r="F125" s="109"/>
      <c r="G125" s="109"/>
      <c r="H125" s="108"/>
      <c r="I125" s="108"/>
      <c r="J125" s="108"/>
      <c r="K125" s="108"/>
      <c r="L125" s="108"/>
      <c r="M125" s="108"/>
      <c r="N125" s="108"/>
      <c r="O125" s="108"/>
      <c r="P125" s="108"/>
    </row>
    <row r="126" spans="2:16" x14ac:dyDescent="0.25">
      <c r="B126" s="109" t="s">
        <v>19</v>
      </c>
      <c r="C126" s="109"/>
      <c r="D126" s="109"/>
      <c r="E126" s="109"/>
      <c r="F126" s="109"/>
      <c r="G126" s="109"/>
      <c r="H126" s="111"/>
      <c r="I126" s="108"/>
      <c r="J126" s="108"/>
      <c r="K126" s="108"/>
      <c r="L126" s="108"/>
      <c r="M126" s="108"/>
      <c r="N126" s="108"/>
      <c r="O126" s="108"/>
      <c r="P126" s="108"/>
    </row>
    <row r="127" spans="2:16" x14ac:dyDescent="0.25">
      <c r="B127" s="12"/>
      <c r="C127" s="12"/>
      <c r="D127" s="12"/>
      <c r="E127" s="12"/>
      <c r="F127" s="12"/>
      <c r="G127" s="12"/>
      <c r="H127" s="12"/>
      <c r="I127" s="12"/>
      <c r="J127" s="12"/>
      <c r="K127" s="12"/>
      <c r="L127" s="12"/>
      <c r="M127" s="12"/>
      <c r="N127" s="12"/>
      <c r="O127" s="12"/>
      <c r="P127" s="12"/>
    </row>
    <row r="128" spans="2:16" x14ac:dyDescent="0.25">
      <c r="B128" s="92" t="s">
        <v>29</v>
      </c>
      <c r="C128" s="92"/>
      <c r="D128" s="92"/>
      <c r="E128" s="92"/>
      <c r="F128" s="92"/>
      <c r="G128" s="92"/>
      <c r="H128" s="92"/>
      <c r="I128" s="92"/>
      <c r="J128" s="92"/>
      <c r="K128" s="92"/>
      <c r="L128" s="92"/>
      <c r="M128" s="92"/>
      <c r="N128" s="92"/>
      <c r="O128" s="92"/>
      <c r="P128" s="92"/>
    </row>
    <row r="129" spans="1:18" x14ac:dyDescent="0.25">
      <c r="B129" s="112" t="s">
        <v>30</v>
      </c>
      <c r="C129" s="112"/>
      <c r="D129" s="112"/>
      <c r="E129" s="112"/>
      <c r="F129" s="112"/>
      <c r="G129" s="112"/>
      <c r="H129" s="113"/>
      <c r="I129" s="113"/>
      <c r="J129" s="113"/>
      <c r="K129" s="113"/>
      <c r="L129" s="113"/>
      <c r="M129" s="113"/>
      <c r="N129" s="113"/>
      <c r="O129" s="113"/>
      <c r="P129" s="113"/>
    </row>
    <row r="130" spans="1:18" ht="36" customHeight="1" x14ac:dyDescent="0.25">
      <c r="B130" s="116" t="s">
        <v>33</v>
      </c>
      <c r="C130" s="117"/>
      <c r="D130" s="126"/>
      <c r="E130" s="127"/>
      <c r="F130" s="127"/>
      <c r="G130" s="127"/>
      <c r="H130" s="127"/>
      <c r="I130" s="127"/>
      <c r="J130" s="127"/>
      <c r="K130" s="128"/>
      <c r="L130" s="114" t="s">
        <v>34</v>
      </c>
      <c r="M130" s="114"/>
      <c r="N130" s="115"/>
      <c r="O130" s="115"/>
      <c r="P130" s="115"/>
    </row>
    <row r="131" spans="1:18" x14ac:dyDescent="0.25">
      <c r="B131" s="314" t="s">
        <v>169</v>
      </c>
      <c r="C131" s="315"/>
      <c r="D131" s="305" t="s">
        <v>194</v>
      </c>
      <c r="E131" s="306"/>
      <c r="F131" s="306"/>
      <c r="G131" s="306"/>
      <c r="H131" s="306"/>
      <c r="I131" s="306"/>
      <c r="J131" s="306"/>
      <c r="K131" s="306"/>
      <c r="L131" s="307"/>
      <c r="M131" s="308" t="s">
        <v>192</v>
      </c>
      <c r="N131" s="308"/>
      <c r="O131" s="69" t="s">
        <v>191</v>
      </c>
      <c r="P131" s="69" t="s">
        <v>193</v>
      </c>
    </row>
    <row r="132" spans="1:18" s="40" customFormat="1" x14ac:dyDescent="0.25">
      <c r="B132" s="118"/>
      <c r="C132" s="316"/>
      <c r="D132" s="309"/>
      <c r="E132" s="310"/>
      <c r="F132" s="310"/>
      <c r="G132" s="310"/>
      <c r="H132" s="310"/>
      <c r="I132" s="310"/>
      <c r="J132" s="310"/>
      <c r="K132" s="310"/>
      <c r="L132" s="311"/>
      <c r="M132" s="312"/>
      <c r="N132" s="313"/>
      <c r="O132" s="70"/>
      <c r="P132" s="71"/>
    </row>
    <row r="133" spans="1:18" s="43" customFormat="1" ht="5.25" customHeight="1" x14ac:dyDescent="0.25">
      <c r="B133" s="67"/>
      <c r="C133" s="67"/>
      <c r="D133" s="72"/>
      <c r="E133" s="333"/>
      <c r="F133" s="333"/>
      <c r="G133" s="333"/>
      <c r="H133" s="333"/>
      <c r="I133" s="333"/>
      <c r="J133" s="333"/>
      <c r="K133" s="333"/>
      <c r="L133" s="333"/>
      <c r="M133" s="333"/>
      <c r="N133" s="333"/>
      <c r="O133" s="73"/>
      <c r="P133" s="78"/>
    </row>
    <row r="134" spans="1:18" ht="36" customHeight="1" x14ac:dyDescent="0.25">
      <c r="B134" s="116" t="s">
        <v>123</v>
      </c>
      <c r="C134" s="117"/>
      <c r="D134" s="124"/>
      <c r="E134" s="125"/>
      <c r="F134" s="125"/>
      <c r="G134" s="125"/>
      <c r="H134" s="125"/>
      <c r="I134" s="125"/>
      <c r="J134" s="125"/>
      <c r="K134" s="125"/>
      <c r="L134" s="116" t="s">
        <v>168</v>
      </c>
      <c r="M134" s="123"/>
      <c r="N134" s="115"/>
      <c r="O134" s="115"/>
      <c r="P134" s="115"/>
    </row>
    <row r="135" spans="1:18" x14ac:dyDescent="0.25">
      <c r="B135" s="314" t="s">
        <v>170</v>
      </c>
      <c r="C135" s="315"/>
      <c r="D135" s="305" t="s">
        <v>194</v>
      </c>
      <c r="E135" s="306"/>
      <c r="F135" s="306"/>
      <c r="G135" s="306"/>
      <c r="H135" s="306"/>
      <c r="I135" s="306"/>
      <c r="J135" s="306"/>
      <c r="K135" s="306"/>
      <c r="L135" s="307"/>
      <c r="M135" s="308" t="s">
        <v>192</v>
      </c>
      <c r="N135" s="308"/>
      <c r="O135" s="69" t="s">
        <v>191</v>
      </c>
      <c r="P135" s="69" t="s">
        <v>193</v>
      </c>
    </row>
    <row r="136" spans="1:18" s="40" customFormat="1" x14ac:dyDescent="0.25">
      <c r="B136" s="118"/>
      <c r="C136" s="316"/>
      <c r="D136" s="309"/>
      <c r="E136" s="310"/>
      <c r="F136" s="310"/>
      <c r="G136" s="310"/>
      <c r="H136" s="310"/>
      <c r="I136" s="310"/>
      <c r="J136" s="310"/>
      <c r="K136" s="310"/>
      <c r="L136" s="311"/>
      <c r="M136" s="312"/>
      <c r="N136" s="313"/>
      <c r="O136" s="70"/>
      <c r="P136" s="71"/>
    </row>
    <row r="137" spans="1:18" s="41" customFormat="1" ht="5.25" customHeight="1" x14ac:dyDescent="0.25">
      <c r="A137" s="40"/>
      <c r="B137" s="68"/>
      <c r="C137" s="68"/>
      <c r="D137" s="72"/>
      <c r="E137" s="66"/>
      <c r="F137" s="66"/>
      <c r="G137" s="66"/>
      <c r="H137" s="66"/>
      <c r="I137" s="66"/>
      <c r="J137" s="74"/>
      <c r="K137" s="75"/>
      <c r="L137" s="75"/>
      <c r="M137" s="75"/>
      <c r="N137" s="76"/>
      <c r="O137" s="76"/>
      <c r="P137" s="76"/>
      <c r="Q137" s="40"/>
      <c r="R137" s="40"/>
    </row>
    <row r="138" spans="1:18" ht="36.75" customHeight="1" x14ac:dyDescent="0.25">
      <c r="B138" s="118" t="s">
        <v>124</v>
      </c>
      <c r="C138" s="119"/>
      <c r="D138" s="120"/>
      <c r="E138" s="121"/>
      <c r="F138" s="121"/>
      <c r="G138" s="121"/>
      <c r="H138" s="121"/>
      <c r="I138" s="121"/>
      <c r="J138" s="121"/>
      <c r="K138" s="122"/>
      <c r="L138" s="129" t="s">
        <v>125</v>
      </c>
      <c r="M138" s="129"/>
      <c r="N138" s="130"/>
      <c r="O138" s="130"/>
      <c r="P138" s="130"/>
    </row>
    <row r="139" spans="1:18" x14ac:dyDescent="0.25">
      <c r="B139" s="314" t="s">
        <v>218</v>
      </c>
      <c r="C139" s="315"/>
      <c r="D139" s="305" t="s">
        <v>194</v>
      </c>
      <c r="E139" s="306"/>
      <c r="F139" s="306"/>
      <c r="G139" s="306"/>
      <c r="H139" s="306"/>
      <c r="I139" s="306"/>
      <c r="J139" s="306"/>
      <c r="K139" s="306"/>
      <c r="L139" s="307"/>
      <c r="M139" s="308" t="s">
        <v>192</v>
      </c>
      <c r="N139" s="308"/>
      <c r="O139" s="69" t="s">
        <v>191</v>
      </c>
      <c r="P139" s="69" t="s">
        <v>193</v>
      </c>
    </row>
    <row r="140" spans="1:18" s="40" customFormat="1" x14ac:dyDescent="0.25">
      <c r="B140" s="118"/>
      <c r="C140" s="316"/>
      <c r="D140" s="309"/>
      <c r="E140" s="310"/>
      <c r="F140" s="310"/>
      <c r="G140" s="310"/>
      <c r="H140" s="310"/>
      <c r="I140" s="310"/>
      <c r="J140" s="310"/>
      <c r="K140" s="310"/>
      <c r="L140" s="311"/>
      <c r="M140" s="312"/>
      <c r="N140" s="313"/>
      <c r="O140" s="70"/>
      <c r="P140" s="71"/>
    </row>
    <row r="141" spans="1:18" s="47" customFormat="1" x14ac:dyDescent="0.25">
      <c r="B141" s="44"/>
      <c r="C141" s="44"/>
      <c r="D141" s="45"/>
      <c r="E141" s="44"/>
      <c r="F141" s="44"/>
      <c r="G141" s="44"/>
      <c r="H141" s="44"/>
      <c r="I141" s="44"/>
      <c r="J141" s="46"/>
      <c r="N141" s="48"/>
      <c r="O141" s="48"/>
      <c r="P141" s="48"/>
    </row>
    <row r="142" spans="1:18" s="47" customFormat="1" x14ac:dyDescent="0.25">
      <c r="B142" s="92" t="s">
        <v>184</v>
      </c>
      <c r="C142" s="92"/>
      <c r="D142" s="92"/>
      <c r="E142" s="92"/>
      <c r="F142" s="92"/>
      <c r="G142" s="92"/>
      <c r="H142" s="92"/>
      <c r="I142" s="92"/>
      <c r="J142" s="92"/>
      <c r="K142" s="92"/>
      <c r="L142" s="92"/>
      <c r="M142" s="92"/>
      <c r="N142" s="92"/>
      <c r="O142" s="92"/>
      <c r="P142" s="92"/>
    </row>
    <row r="143" spans="1:18" s="47" customFormat="1" x14ac:dyDescent="0.25">
      <c r="B143" s="320" t="s">
        <v>185</v>
      </c>
      <c r="C143" s="320"/>
      <c r="D143" s="320"/>
      <c r="E143" s="320"/>
      <c r="F143" s="320"/>
      <c r="G143" s="320"/>
      <c r="H143" s="320"/>
      <c r="I143" s="320"/>
      <c r="J143" s="320"/>
      <c r="K143" s="320"/>
      <c r="L143" s="320"/>
      <c r="M143" s="321"/>
      <c r="N143" s="321"/>
      <c r="O143" s="321"/>
      <c r="P143" s="321"/>
    </row>
    <row r="144" spans="1:18" x14ac:dyDescent="0.25">
      <c r="B144" s="109" t="s">
        <v>186</v>
      </c>
      <c r="C144" s="109"/>
      <c r="D144" s="109"/>
      <c r="E144" s="109"/>
      <c r="F144" s="109"/>
      <c r="G144" s="109"/>
      <c r="H144" s="109"/>
      <c r="I144" s="109"/>
      <c r="J144" s="109"/>
      <c r="K144" s="109"/>
      <c r="L144" s="109"/>
      <c r="M144" s="321"/>
      <c r="N144" s="321"/>
      <c r="O144" s="321"/>
      <c r="P144" s="321"/>
    </row>
    <row r="145" spans="2:16" ht="17.25" customHeight="1" x14ac:dyDescent="0.25"/>
    <row r="146" spans="2:16" ht="20.25" x14ac:dyDescent="0.3">
      <c r="B146" s="11" t="s">
        <v>36</v>
      </c>
    </row>
    <row r="147" spans="2:16" x14ac:dyDescent="0.25">
      <c r="B147" s="134" t="s">
        <v>37</v>
      </c>
      <c r="C147" s="134"/>
      <c r="D147" s="134"/>
      <c r="E147" s="134"/>
      <c r="F147" s="134"/>
      <c r="G147" s="134"/>
      <c r="H147" s="134"/>
      <c r="I147" s="134"/>
      <c r="J147" s="134"/>
      <c r="K147" s="134"/>
      <c r="L147" s="134"/>
      <c r="M147" s="134"/>
      <c r="N147" s="134"/>
      <c r="O147" s="134"/>
      <c r="P147" s="134"/>
    </row>
    <row r="148" spans="2:16" ht="30.75" customHeight="1" x14ac:dyDescent="0.25">
      <c r="B148" s="140" t="s">
        <v>203</v>
      </c>
      <c r="C148" s="141"/>
      <c r="D148" s="141"/>
      <c r="E148" s="141"/>
      <c r="F148" s="141"/>
      <c r="G148" s="142"/>
      <c r="H148" s="131"/>
      <c r="I148" s="132"/>
      <c r="J148" s="132"/>
      <c r="K148" s="132"/>
      <c r="L148" s="132"/>
      <c r="M148" s="132"/>
      <c r="N148" s="132"/>
      <c r="O148" s="132"/>
      <c r="P148" s="133"/>
    </row>
    <row r="149" spans="2:16" ht="11.25" customHeight="1" x14ac:dyDescent="0.25">
      <c r="B149" s="143"/>
      <c r="C149" s="144"/>
      <c r="D149" s="144"/>
      <c r="E149" s="144"/>
      <c r="F149" s="144"/>
      <c r="G149" s="145"/>
      <c r="H149" s="137" t="s">
        <v>195</v>
      </c>
      <c r="I149" s="138"/>
      <c r="J149" s="138"/>
      <c r="K149" s="138"/>
      <c r="L149" s="138"/>
      <c r="M149" s="138"/>
      <c r="N149" s="138"/>
      <c r="O149" s="138"/>
      <c r="P149" s="139"/>
    </row>
    <row r="150" spans="2:16" ht="24.75" customHeight="1" x14ac:dyDescent="0.25">
      <c r="B150" s="135" t="s">
        <v>38</v>
      </c>
      <c r="C150" s="135"/>
      <c r="D150" s="135"/>
      <c r="E150" s="135"/>
      <c r="F150" s="135"/>
      <c r="G150" s="135"/>
      <c r="H150" s="136"/>
      <c r="I150" s="136"/>
      <c r="J150" s="136"/>
      <c r="K150" s="136"/>
      <c r="L150" s="136"/>
      <c r="M150" s="136"/>
      <c r="N150" s="136"/>
      <c r="O150" s="136"/>
      <c r="P150" s="136"/>
    </row>
    <row r="151" spans="2:16" ht="34.5" customHeight="1" x14ac:dyDescent="0.25">
      <c r="B151" s="153" t="s">
        <v>171</v>
      </c>
      <c r="C151" s="135"/>
      <c r="D151" s="135"/>
      <c r="E151" s="135"/>
      <c r="F151" s="135"/>
      <c r="G151" s="135"/>
      <c r="H151" s="154"/>
      <c r="I151" s="154"/>
      <c r="J151" s="154"/>
      <c r="K151" s="154"/>
      <c r="L151" s="154"/>
      <c r="M151" s="154"/>
      <c r="N151" s="154"/>
      <c r="O151" s="154"/>
      <c r="P151" s="154"/>
    </row>
    <row r="152" spans="2:16" ht="17.25" customHeight="1" x14ac:dyDescent="0.25">
      <c r="B152" s="151" t="s">
        <v>43</v>
      </c>
      <c r="C152" s="152"/>
      <c r="D152" s="152"/>
      <c r="E152" s="152"/>
      <c r="F152" s="152"/>
      <c r="G152" s="152"/>
      <c r="H152" s="94"/>
      <c r="I152" s="94"/>
      <c r="J152" s="94"/>
      <c r="K152" s="94"/>
      <c r="L152" s="94"/>
      <c r="M152" s="94"/>
      <c r="N152" s="94"/>
      <c r="O152" s="94"/>
      <c r="P152" s="94"/>
    </row>
    <row r="153" spans="2:16" ht="15.75" customHeight="1" x14ac:dyDescent="0.25">
      <c r="B153" s="151" t="s">
        <v>44</v>
      </c>
      <c r="C153" s="152"/>
      <c r="D153" s="152"/>
      <c r="E153" s="152"/>
      <c r="F153" s="152"/>
      <c r="G153" s="152"/>
      <c r="H153" s="146"/>
      <c r="I153" s="147"/>
      <c r="J153" s="147"/>
      <c r="K153" s="147"/>
      <c r="L153" s="147"/>
      <c r="M153" s="147"/>
      <c r="N153" s="147"/>
      <c r="O153" s="147"/>
      <c r="P153" s="148"/>
    </row>
    <row r="154" spans="2:16" ht="34.5" customHeight="1" x14ac:dyDescent="0.25">
      <c r="B154" s="153" t="s">
        <v>172</v>
      </c>
      <c r="C154" s="135"/>
      <c r="D154" s="135"/>
      <c r="E154" s="135"/>
      <c r="F154" s="135"/>
      <c r="G154" s="135"/>
      <c r="H154" s="94"/>
      <c r="I154" s="94"/>
      <c r="J154" s="94"/>
      <c r="K154" s="94"/>
      <c r="L154" s="94"/>
      <c r="M154" s="94"/>
      <c r="N154" s="94"/>
      <c r="O154" s="94"/>
      <c r="P154" s="94"/>
    </row>
    <row r="155" spans="2:16" ht="17.25" customHeight="1" x14ac:dyDescent="0.25">
      <c r="B155" s="151" t="s">
        <v>44</v>
      </c>
      <c r="C155" s="152"/>
      <c r="D155" s="152"/>
      <c r="E155" s="152"/>
      <c r="F155" s="152"/>
      <c r="G155" s="152"/>
      <c r="H155" s="146"/>
      <c r="I155" s="147"/>
      <c r="J155" s="147"/>
      <c r="K155" s="147"/>
      <c r="L155" s="147"/>
      <c r="M155" s="147"/>
      <c r="N155" s="147"/>
      <c r="O155" s="147"/>
      <c r="P155" s="148"/>
    </row>
    <row r="157" spans="2:16" s="42" customFormat="1" x14ac:dyDescent="0.25">
      <c r="B157" s="155" t="s">
        <v>182</v>
      </c>
      <c r="C157" s="92"/>
      <c r="D157" s="92"/>
      <c r="E157" s="92"/>
      <c r="F157" s="92"/>
      <c r="G157" s="92"/>
      <c r="H157" s="92"/>
      <c r="I157" s="92"/>
      <c r="J157" s="92"/>
      <c r="K157" s="92"/>
      <c r="L157" s="92"/>
      <c r="M157" s="92"/>
      <c r="N157" s="92"/>
      <c r="O157" s="92"/>
      <c r="P157" s="92"/>
    </row>
    <row r="158" spans="2:16" s="42" customFormat="1" ht="15" customHeight="1" x14ac:dyDescent="0.25">
      <c r="B158" s="149" t="str">
        <f xml:space="preserve"> "Summarise the project scope, activities and key outcomes (use dotpoints if possible), maximum " &amp; References!$F$3 &amp; " words"</f>
        <v>Summarise the project scope, activities and key outcomes (use dotpoints if possible), maximum 80 words</v>
      </c>
      <c r="C158" s="150"/>
      <c r="D158" s="150"/>
      <c r="E158" s="150"/>
      <c r="F158" s="150"/>
      <c r="G158" s="150"/>
      <c r="H158" s="150"/>
      <c r="I158" s="150"/>
      <c r="J158" s="150"/>
      <c r="K158" s="150"/>
      <c r="L158" s="150"/>
      <c r="M158" s="150"/>
      <c r="N158" s="150"/>
      <c r="O158" s="150"/>
      <c r="P158" s="150"/>
    </row>
    <row r="159" spans="2:16" ht="48.75" customHeight="1" x14ac:dyDescent="0.25">
      <c r="B159" s="131" t="s">
        <v>181</v>
      </c>
      <c r="C159" s="132"/>
      <c r="D159" s="132"/>
      <c r="E159" s="132"/>
      <c r="F159" s="132"/>
      <c r="G159" s="132"/>
      <c r="H159" s="132"/>
      <c r="I159" s="132"/>
      <c r="J159" s="132"/>
      <c r="K159" s="132"/>
      <c r="L159" s="132"/>
      <c r="M159" s="132"/>
      <c r="N159" s="132"/>
      <c r="O159" s="132"/>
      <c r="P159" s="133"/>
    </row>
    <row r="160" spans="2:16" ht="15" customHeight="1" x14ac:dyDescent="0.25">
      <c r="B160" s="166" t="str">
        <f>"This cell has a maximum of " &amp; References!$F$3 &amp; " words. Please revise."</f>
        <v>This cell has a maximum of 80 words. Please revise.</v>
      </c>
      <c r="C160" s="167"/>
      <c r="D160" s="167"/>
      <c r="E160" s="167"/>
      <c r="F160" s="167"/>
      <c r="G160" s="167"/>
      <c r="H160" s="167"/>
      <c r="I160" s="167"/>
      <c r="J160" s="167"/>
      <c r="K160" s="167"/>
      <c r="L160" s="167"/>
      <c r="M160" s="167"/>
      <c r="N160" s="167"/>
      <c r="O160" s="167"/>
      <c r="P160" s="168"/>
    </row>
    <row r="162" spans="2:16" x14ac:dyDescent="0.25">
      <c r="B162" s="155" t="s">
        <v>204</v>
      </c>
      <c r="C162" s="92"/>
      <c r="D162" s="92"/>
      <c r="E162" s="92"/>
      <c r="F162" s="92"/>
      <c r="G162" s="92"/>
      <c r="H162" s="92"/>
      <c r="I162" s="92"/>
      <c r="J162" s="92"/>
      <c r="K162" s="92"/>
      <c r="L162" s="92"/>
      <c r="M162" s="92"/>
      <c r="N162" s="92"/>
      <c r="O162" s="92"/>
      <c r="P162" s="92"/>
    </row>
    <row r="163" spans="2:16" x14ac:dyDescent="0.25">
      <c r="B163" s="149" t="s">
        <v>268</v>
      </c>
      <c r="C163" s="150"/>
      <c r="D163" s="150"/>
      <c r="E163" s="150"/>
      <c r="F163" s="150"/>
      <c r="G163" s="150"/>
      <c r="H163" s="150"/>
      <c r="I163" s="150"/>
      <c r="J163" s="150"/>
      <c r="K163" s="150"/>
      <c r="L163" s="150"/>
      <c r="M163" s="150"/>
      <c r="N163" s="150"/>
      <c r="O163" s="150"/>
      <c r="P163" s="150"/>
    </row>
    <row r="164" spans="2:16" x14ac:dyDescent="0.25">
      <c r="B164" s="314" t="s">
        <v>219</v>
      </c>
      <c r="C164" s="315"/>
      <c r="D164" s="305" t="s">
        <v>194</v>
      </c>
      <c r="E164" s="306"/>
      <c r="F164" s="306"/>
      <c r="G164" s="306"/>
      <c r="H164" s="306"/>
      <c r="I164" s="306"/>
      <c r="J164" s="306"/>
      <c r="K164" s="306"/>
      <c r="L164" s="307"/>
      <c r="M164" s="308" t="s">
        <v>192</v>
      </c>
      <c r="N164" s="308"/>
      <c r="O164" s="69" t="s">
        <v>191</v>
      </c>
      <c r="P164" s="69" t="s">
        <v>193</v>
      </c>
    </row>
    <row r="165" spans="2:16" s="40" customFormat="1" x14ac:dyDescent="0.25">
      <c r="B165" s="118"/>
      <c r="C165" s="316"/>
      <c r="D165" s="309"/>
      <c r="E165" s="310"/>
      <c r="F165" s="310"/>
      <c r="G165" s="310"/>
      <c r="H165" s="310"/>
      <c r="I165" s="310"/>
      <c r="J165" s="310"/>
      <c r="K165" s="310"/>
      <c r="L165" s="311"/>
      <c r="M165" s="312"/>
      <c r="N165" s="313"/>
      <c r="O165" s="70"/>
      <c r="P165" s="71"/>
    </row>
    <row r="166" spans="2:16" ht="28.15" customHeight="1" x14ac:dyDescent="0.25">
      <c r="B166" s="140" t="s">
        <v>205</v>
      </c>
      <c r="C166" s="141"/>
      <c r="D166" s="141"/>
      <c r="E166" s="141"/>
      <c r="F166" s="141"/>
      <c r="G166" s="142"/>
      <c r="H166" s="300"/>
      <c r="I166" s="301"/>
      <c r="J166" s="49" t="s">
        <v>160</v>
      </c>
      <c r="K166" s="298" t="s">
        <v>161</v>
      </c>
      <c r="L166" s="299"/>
      <c r="M166" s="298" t="s">
        <v>162</v>
      </c>
      <c r="N166" s="299"/>
      <c r="O166" s="298" t="s">
        <v>163</v>
      </c>
      <c r="P166" s="299"/>
    </row>
    <row r="167" spans="2:16" ht="27" customHeight="1" x14ac:dyDescent="0.25">
      <c r="B167" s="328"/>
      <c r="C167" s="329"/>
      <c r="D167" s="329"/>
      <c r="E167" s="329"/>
      <c r="F167" s="329"/>
      <c r="G167" s="330"/>
      <c r="H167" s="296" t="s">
        <v>164</v>
      </c>
      <c r="I167" s="297"/>
      <c r="J167" s="50"/>
      <c r="K167" s="295"/>
      <c r="L167" s="295"/>
      <c r="M167" s="295"/>
      <c r="N167" s="295"/>
      <c r="O167" s="295"/>
      <c r="P167" s="295"/>
    </row>
    <row r="168" spans="2:16" ht="27" customHeight="1" x14ac:dyDescent="0.25">
      <c r="B168" s="328"/>
      <c r="C168" s="329"/>
      <c r="D168" s="329"/>
      <c r="E168" s="329"/>
      <c r="F168" s="329"/>
      <c r="G168" s="330"/>
      <c r="H168" s="296" t="s">
        <v>165</v>
      </c>
      <c r="I168" s="297"/>
      <c r="J168" s="50"/>
      <c r="K168" s="295"/>
      <c r="L168" s="295"/>
      <c r="M168" s="295"/>
      <c r="N168" s="295"/>
      <c r="O168" s="295"/>
      <c r="P168" s="295"/>
    </row>
    <row r="169" spans="2:16" ht="27" customHeight="1" x14ac:dyDescent="0.25">
      <c r="B169" s="328"/>
      <c r="C169" s="329"/>
      <c r="D169" s="329"/>
      <c r="E169" s="329"/>
      <c r="F169" s="329"/>
      <c r="G169" s="330"/>
      <c r="H169" s="296" t="s">
        <v>166</v>
      </c>
      <c r="I169" s="297"/>
      <c r="J169" s="50"/>
      <c r="K169" s="295"/>
      <c r="L169" s="295"/>
      <c r="M169" s="295"/>
      <c r="N169" s="295"/>
      <c r="O169" s="295"/>
      <c r="P169" s="295"/>
    </row>
    <row r="170" spans="2:16" ht="27" customHeight="1" x14ac:dyDescent="0.25">
      <c r="B170" s="328"/>
      <c r="C170" s="329"/>
      <c r="D170" s="329"/>
      <c r="E170" s="329"/>
      <c r="F170" s="329"/>
      <c r="G170" s="330"/>
      <c r="H170" s="296" t="s">
        <v>167</v>
      </c>
      <c r="I170" s="297"/>
      <c r="J170" s="50"/>
      <c r="K170" s="295"/>
      <c r="L170" s="295"/>
      <c r="M170" s="295"/>
      <c r="N170" s="295"/>
      <c r="O170" s="295"/>
      <c r="P170" s="295"/>
    </row>
    <row r="171" spans="2:16" ht="27" customHeight="1" x14ac:dyDescent="0.25">
      <c r="B171" s="328"/>
      <c r="C171" s="329"/>
      <c r="D171" s="329"/>
      <c r="E171" s="329"/>
      <c r="F171" s="329"/>
      <c r="G171" s="330"/>
      <c r="H171" s="296" t="s">
        <v>175</v>
      </c>
      <c r="I171" s="297"/>
      <c r="J171" s="50"/>
      <c r="K171" s="295"/>
      <c r="L171" s="295"/>
      <c r="M171" s="295"/>
      <c r="N171" s="295"/>
      <c r="O171" s="295"/>
      <c r="P171" s="295"/>
    </row>
    <row r="172" spans="2:16" ht="27" customHeight="1" x14ac:dyDescent="0.25">
      <c r="B172" s="143"/>
      <c r="C172" s="144"/>
      <c r="D172" s="144"/>
      <c r="E172" s="144"/>
      <c r="F172" s="144"/>
      <c r="G172" s="145"/>
      <c r="H172" s="296" t="s">
        <v>176</v>
      </c>
      <c r="I172" s="297"/>
      <c r="J172" s="50"/>
      <c r="K172" s="295"/>
      <c r="L172" s="295"/>
      <c r="M172" s="295"/>
      <c r="N172" s="295"/>
      <c r="O172" s="295"/>
      <c r="P172" s="295"/>
    </row>
    <row r="173" spans="2:16" x14ac:dyDescent="0.25">
      <c r="B173" s="302" t="s">
        <v>177</v>
      </c>
      <c r="C173" s="303"/>
      <c r="D173" s="303"/>
      <c r="E173" s="303"/>
      <c r="F173" s="303"/>
      <c r="G173" s="303"/>
      <c r="H173" s="303"/>
      <c r="I173" s="303"/>
      <c r="J173" s="303"/>
      <c r="K173" s="303"/>
      <c r="L173" s="303"/>
      <c r="M173" s="303"/>
      <c r="N173" s="303"/>
      <c r="O173" s="303"/>
      <c r="P173" s="304"/>
    </row>
    <row r="174" spans="2:16" x14ac:dyDescent="0.25">
      <c r="B174" s="334"/>
      <c r="C174" s="334"/>
      <c r="D174" s="334"/>
      <c r="E174" s="334"/>
      <c r="F174" s="334"/>
      <c r="G174" s="334"/>
      <c r="H174" s="334"/>
      <c r="I174" s="334"/>
      <c r="J174" s="334"/>
      <c r="K174" s="334"/>
      <c r="L174" s="334"/>
      <c r="M174" s="334"/>
      <c r="N174" s="334"/>
      <c r="O174" s="334"/>
      <c r="P174" s="334"/>
    </row>
    <row r="175" spans="2:16" x14ac:dyDescent="0.25">
      <c r="B175" s="155" t="s">
        <v>45</v>
      </c>
      <c r="C175" s="92"/>
      <c r="D175" s="92"/>
      <c r="E175" s="92"/>
      <c r="F175" s="92"/>
      <c r="G175" s="92"/>
      <c r="H175" s="92"/>
      <c r="I175" s="92"/>
      <c r="J175" s="92"/>
      <c r="K175" s="92"/>
      <c r="L175" s="92"/>
      <c r="M175" s="92"/>
      <c r="N175" s="92"/>
      <c r="O175" s="92"/>
      <c r="P175" s="92"/>
    </row>
    <row r="176" spans="2:16" x14ac:dyDescent="0.25">
      <c r="B176" s="326" t="s">
        <v>113</v>
      </c>
      <c r="C176" s="326"/>
      <c r="D176" s="326"/>
      <c r="E176" s="326"/>
      <c r="F176" s="326"/>
      <c r="G176" s="326"/>
      <c r="H176" s="326"/>
      <c r="I176" s="326"/>
      <c r="J176" s="326"/>
      <c r="K176" s="326"/>
      <c r="L176" s="326"/>
      <c r="M176" s="326"/>
      <c r="N176" s="326"/>
      <c r="O176" s="94"/>
      <c r="P176" s="94"/>
    </row>
    <row r="177" spans="2:16" x14ac:dyDescent="0.25">
      <c r="B177" s="326" t="s">
        <v>196</v>
      </c>
      <c r="C177" s="326"/>
      <c r="D177" s="326"/>
      <c r="E177" s="326"/>
      <c r="F177" s="326"/>
      <c r="G177" s="326"/>
      <c r="H177" s="326"/>
      <c r="I177" s="326"/>
      <c r="J177" s="326"/>
      <c r="K177" s="326"/>
      <c r="L177" s="326"/>
      <c r="M177" s="326"/>
      <c r="N177" s="326"/>
      <c r="O177" s="271"/>
      <c r="P177" s="271"/>
    </row>
    <row r="178" spans="2:16" ht="15" customHeight="1" x14ac:dyDescent="0.25">
      <c r="B178" s="326" t="s">
        <v>114</v>
      </c>
      <c r="C178" s="326"/>
      <c r="D178" s="326"/>
      <c r="E178" s="326"/>
      <c r="F178" s="326"/>
      <c r="G178" s="326"/>
      <c r="H178" s="326"/>
      <c r="I178" s="326"/>
      <c r="J178" s="326"/>
      <c r="K178" s="326"/>
      <c r="L178" s="326"/>
      <c r="M178" s="326"/>
      <c r="N178" s="326"/>
      <c r="O178" s="94"/>
      <c r="P178" s="94"/>
    </row>
    <row r="179" spans="2:16" s="14" customFormat="1" ht="27.75" customHeight="1" x14ac:dyDescent="0.25">
      <c r="B179" s="269" t="s">
        <v>151</v>
      </c>
      <c r="C179" s="93"/>
      <c r="D179" s="93"/>
      <c r="E179" s="325" t="s">
        <v>42</v>
      </c>
      <c r="F179" s="325"/>
      <c r="G179" s="325"/>
      <c r="H179" s="115"/>
      <c r="I179" s="115"/>
      <c r="J179" s="115"/>
      <c r="K179" s="115"/>
      <c r="L179" s="115"/>
      <c r="M179" s="115"/>
      <c r="N179" s="115"/>
      <c r="O179" s="30" t="s">
        <v>41</v>
      </c>
      <c r="P179" s="51"/>
    </row>
    <row r="181" spans="2:16" ht="20.25" x14ac:dyDescent="0.3">
      <c r="B181" s="11" t="s">
        <v>3</v>
      </c>
    </row>
    <row r="182" spans="2:16" x14ac:dyDescent="0.25">
      <c r="B182" s="17" t="s">
        <v>46</v>
      </c>
      <c r="C182" s="15"/>
      <c r="D182" s="15"/>
      <c r="E182" s="15"/>
      <c r="F182" s="327" t="s">
        <v>47</v>
      </c>
      <c r="G182" s="327"/>
      <c r="H182" s="327"/>
      <c r="I182" s="327"/>
      <c r="J182" s="327"/>
      <c r="K182" s="15" t="s">
        <v>217</v>
      </c>
      <c r="L182" s="15"/>
      <c r="M182" s="15"/>
      <c r="N182" s="15"/>
      <c r="O182" s="15"/>
      <c r="P182" s="16"/>
    </row>
    <row r="183" spans="2:16" ht="29.25" customHeight="1" x14ac:dyDescent="0.25">
      <c r="B183" s="322"/>
      <c r="C183" s="323"/>
      <c r="D183" s="323"/>
      <c r="E183" s="323"/>
      <c r="F183" s="323"/>
      <c r="G183" s="323"/>
      <c r="H183" s="323"/>
      <c r="I183" s="323"/>
      <c r="J183" s="323"/>
      <c r="K183" s="323"/>
      <c r="L183" s="323"/>
      <c r="M183" s="323"/>
      <c r="N183" s="323"/>
      <c r="O183" s="323"/>
      <c r="P183" s="324"/>
    </row>
    <row r="184" spans="2:16" ht="15" customHeight="1" x14ac:dyDescent="0.25">
      <c r="B184" s="169"/>
      <c r="C184" s="169"/>
      <c r="D184" s="169"/>
      <c r="E184" s="169"/>
      <c r="F184" s="169"/>
      <c r="G184" s="169"/>
      <c r="H184" s="169"/>
      <c r="I184" s="169"/>
      <c r="J184" s="169"/>
      <c r="K184" s="169"/>
      <c r="L184" s="169"/>
      <c r="M184" s="169"/>
      <c r="N184" s="169"/>
      <c r="O184" s="169"/>
      <c r="P184" s="169"/>
    </row>
    <row r="185" spans="2:16" x14ac:dyDescent="0.25">
      <c r="B185" s="155" t="s">
        <v>153</v>
      </c>
      <c r="C185" s="92"/>
      <c r="D185" s="92"/>
      <c r="E185" s="92"/>
      <c r="F185" s="92"/>
      <c r="G185" s="92"/>
      <c r="H185" s="92"/>
      <c r="I185" s="92"/>
      <c r="J185" s="92"/>
      <c r="K185" s="92"/>
      <c r="L185" s="92"/>
      <c r="M185" s="92"/>
      <c r="N185" s="92"/>
      <c r="O185" s="92"/>
      <c r="P185" s="92"/>
    </row>
    <row r="186" spans="2:16" ht="74.25" customHeight="1" x14ac:dyDescent="0.25">
      <c r="B186" s="162" t="str">
        <f xml:space="preserve"> "a) What is the identified issue (e.g. hazard risk, need or vulnerability) to be addressed by this project? 
Maximum " &amp; References!$F$3 &amp; " words"</f>
        <v>a) What is the identified issue (e.g. hazard risk, need or vulnerability) to be addressed by this project? 
Maximum 80 words</v>
      </c>
      <c r="C186" s="163"/>
      <c r="D186" s="163"/>
      <c r="E186" s="163"/>
      <c r="F186" s="163"/>
      <c r="G186" s="163"/>
      <c r="H186" s="163"/>
      <c r="I186" s="163"/>
      <c r="J186" s="131"/>
      <c r="K186" s="132"/>
      <c r="L186" s="132"/>
      <c r="M186" s="132"/>
      <c r="N186" s="132"/>
      <c r="O186" s="132"/>
      <c r="P186" s="133"/>
    </row>
    <row r="187" spans="2:16" ht="10.5" customHeight="1" x14ac:dyDescent="0.25">
      <c r="B187" s="143"/>
      <c r="C187" s="144"/>
      <c r="D187" s="144"/>
      <c r="E187" s="144"/>
      <c r="F187" s="144"/>
      <c r="G187" s="144"/>
      <c r="H187" s="144"/>
      <c r="I187" s="145"/>
      <c r="J187" s="170" t="str">
        <f>"This cell has a maximum of " &amp; References!$F$3 &amp; " words. Please revise."</f>
        <v>This cell has a maximum of 80 words. Please revise.</v>
      </c>
      <c r="K187" s="171"/>
      <c r="L187" s="171"/>
      <c r="M187" s="171"/>
      <c r="N187" s="171"/>
      <c r="O187" s="171"/>
      <c r="P187" s="172"/>
    </row>
    <row r="188" spans="2:16" ht="45.75" customHeight="1" x14ac:dyDescent="0.25">
      <c r="B188" s="162" t="str">
        <f xml:space="preserve"> "b) How was this issue identified? Maximum " &amp; References!$F$3 &amp; " words
(e.g. independent research, study, consultation or through the:"</f>
        <v>b) How was this issue identified? Maximum 80 words
(e.g. independent research, study, consultation or through the:</v>
      </c>
      <c r="C188" s="182"/>
      <c r="D188" s="182"/>
      <c r="E188" s="182"/>
      <c r="F188" s="182"/>
      <c r="G188" s="182"/>
      <c r="H188" s="182"/>
      <c r="I188" s="183"/>
      <c r="J188" s="280"/>
      <c r="K188" s="281"/>
      <c r="L188" s="281"/>
      <c r="M188" s="281"/>
      <c r="N188" s="281"/>
      <c r="O188" s="281"/>
      <c r="P188" s="282"/>
    </row>
    <row r="189" spans="2:16" s="28" customFormat="1" ht="29.25" customHeight="1" x14ac:dyDescent="0.2">
      <c r="B189" s="164" t="s">
        <v>54</v>
      </c>
      <c r="C189" s="165"/>
      <c r="D189" s="165"/>
      <c r="E189" s="165"/>
      <c r="F189" s="165"/>
      <c r="G189" s="165"/>
      <c r="H189" s="165"/>
      <c r="I189" s="165"/>
      <c r="J189" s="283"/>
      <c r="K189" s="284"/>
      <c r="L189" s="284"/>
      <c r="M189" s="284"/>
      <c r="N189" s="284"/>
      <c r="O189" s="284"/>
      <c r="P189" s="285"/>
    </row>
    <row r="190" spans="2:16" s="28" customFormat="1" ht="12" customHeight="1" x14ac:dyDescent="0.2">
      <c r="B190" s="173"/>
      <c r="C190" s="174"/>
      <c r="D190" s="174"/>
      <c r="E190" s="174"/>
      <c r="F190" s="174"/>
      <c r="G190" s="174"/>
      <c r="H190" s="174"/>
      <c r="I190" s="175"/>
      <c r="J190" s="170" t="str">
        <f>"This cell has a maximum of " &amp; References!$F$3 &amp; " words. Please revise."</f>
        <v>This cell has a maximum of 80 words. Please revise.</v>
      </c>
      <c r="K190" s="171"/>
      <c r="L190" s="171"/>
      <c r="M190" s="171"/>
      <c r="N190" s="171"/>
      <c r="O190" s="171"/>
      <c r="P190" s="172"/>
    </row>
    <row r="191" spans="2:16" ht="72.75" customHeight="1" x14ac:dyDescent="0.25">
      <c r="B191" s="162" t="str">
        <f xml:space="preserve"> "c) How did you determine that the proposed project was appropriate to meet the issue?  Maximum " &amp; References!$F$3 &amp; " words"</f>
        <v>c) How did you determine that the proposed project was appropriate to meet the issue?  Maximum 80 words</v>
      </c>
      <c r="C191" s="163"/>
      <c r="D191" s="163"/>
      <c r="E191" s="163"/>
      <c r="F191" s="163"/>
      <c r="G191" s="163"/>
      <c r="H191" s="163"/>
      <c r="I191" s="163"/>
      <c r="J191" s="131"/>
      <c r="K191" s="132"/>
      <c r="L191" s="132"/>
      <c r="M191" s="132"/>
      <c r="N191" s="132"/>
      <c r="O191" s="132"/>
      <c r="P191" s="133"/>
    </row>
    <row r="192" spans="2:16" ht="12.75" customHeight="1" x14ac:dyDescent="0.25">
      <c r="B192" s="143"/>
      <c r="C192" s="144"/>
      <c r="D192" s="144"/>
      <c r="E192" s="144"/>
      <c r="F192" s="144"/>
      <c r="G192" s="144"/>
      <c r="H192" s="144"/>
      <c r="I192" s="145"/>
      <c r="J192" s="170" t="str">
        <f>"This cell has a maximum of " &amp; References!$F$3 &amp; " words. Please revise."</f>
        <v>This cell has a maximum of 80 words. Please revise.</v>
      </c>
      <c r="K192" s="171"/>
      <c r="L192" s="171"/>
      <c r="M192" s="171"/>
      <c r="N192" s="171"/>
      <c r="O192" s="171"/>
      <c r="P192" s="172"/>
    </row>
    <row r="194" spans="2:16" x14ac:dyDescent="0.25">
      <c r="B194" s="155" t="s">
        <v>152</v>
      </c>
      <c r="C194" s="92"/>
      <c r="D194" s="92"/>
      <c r="E194" s="92"/>
      <c r="F194" s="92"/>
      <c r="G194" s="92"/>
      <c r="H194" s="92"/>
      <c r="I194" s="92"/>
      <c r="J194" s="92"/>
      <c r="K194" s="92"/>
      <c r="L194" s="92"/>
      <c r="M194" s="92"/>
      <c r="N194" s="92"/>
      <c r="O194" s="92"/>
      <c r="P194" s="92"/>
    </row>
    <row r="195" spans="2:16" ht="24.75" customHeight="1" x14ac:dyDescent="0.25">
      <c r="B195" s="149" t="str">
        <f xml:space="preserve"> "Consider whole-of-life costs (if applicable), return on investment, avoided costs and qualitative consideration (e.g. social, environmental and health benefits). 
Attach an options analysis or cost-benefit analysis. Maximum " &amp; References!$F$3 &amp; " words"</f>
        <v>Consider whole-of-life costs (if applicable), return on investment, avoided costs and qualitative consideration (e.g. social, environmental and health benefits). 
Attach an options analysis or cost-benefit analysis. Maximum 80 words</v>
      </c>
      <c r="C195" s="150"/>
      <c r="D195" s="150"/>
      <c r="E195" s="150"/>
      <c r="F195" s="150"/>
      <c r="G195" s="150"/>
      <c r="H195" s="150"/>
      <c r="I195" s="150"/>
      <c r="J195" s="150"/>
      <c r="K195" s="150"/>
      <c r="L195" s="150"/>
      <c r="M195" s="150"/>
      <c r="N195" s="150"/>
      <c r="O195" s="150"/>
      <c r="P195" s="150"/>
    </row>
    <row r="196" spans="2:16" ht="66" customHeight="1" x14ac:dyDescent="0.25">
      <c r="B196" s="131"/>
      <c r="C196" s="132"/>
      <c r="D196" s="132"/>
      <c r="E196" s="132"/>
      <c r="F196" s="132"/>
      <c r="G196" s="132"/>
      <c r="H196" s="132"/>
      <c r="I196" s="132"/>
      <c r="J196" s="132"/>
      <c r="K196" s="132"/>
      <c r="L196" s="132"/>
      <c r="M196" s="132"/>
      <c r="N196" s="132"/>
      <c r="O196" s="132"/>
      <c r="P196" s="133"/>
    </row>
    <row r="197" spans="2:16" ht="11.25" customHeight="1" x14ac:dyDescent="0.25">
      <c r="B197" s="166" t="str">
        <f>"This cell has a maximum of " &amp; References!$F$3 &amp; " words. Please revise."</f>
        <v>This cell has a maximum of 80 words. Please revise.</v>
      </c>
      <c r="C197" s="167"/>
      <c r="D197" s="167"/>
      <c r="E197" s="167"/>
      <c r="F197" s="167"/>
      <c r="G197" s="167"/>
      <c r="H197" s="167"/>
      <c r="I197" s="167"/>
      <c r="J197" s="167"/>
      <c r="K197" s="167"/>
      <c r="L197" s="167"/>
      <c r="M197" s="167"/>
      <c r="N197" s="167"/>
      <c r="O197" s="167"/>
      <c r="P197" s="168"/>
    </row>
    <row r="198" spans="2:16" ht="25.5" customHeight="1" x14ac:dyDescent="0.25">
      <c r="B198" s="203" t="s">
        <v>206</v>
      </c>
      <c r="C198" s="203"/>
      <c r="D198" s="203"/>
      <c r="E198" s="203"/>
      <c r="F198" s="203"/>
      <c r="G198" s="203"/>
      <c r="H198" s="93" t="s">
        <v>42</v>
      </c>
      <c r="I198" s="93"/>
      <c r="J198" s="115"/>
      <c r="K198" s="115"/>
      <c r="L198" s="115"/>
      <c r="M198" s="115"/>
      <c r="N198" s="115"/>
      <c r="O198" s="30" t="s">
        <v>41</v>
      </c>
      <c r="P198" s="62"/>
    </row>
    <row r="199" spans="2:16" ht="25.5" customHeight="1" x14ac:dyDescent="0.25">
      <c r="B199" s="203" t="s">
        <v>207</v>
      </c>
      <c r="C199" s="203"/>
      <c r="D199" s="203"/>
      <c r="E199" s="203"/>
      <c r="F199" s="203"/>
      <c r="G199" s="203"/>
      <c r="H199" s="93" t="s">
        <v>42</v>
      </c>
      <c r="I199" s="93"/>
      <c r="J199" s="115"/>
      <c r="K199" s="115"/>
      <c r="L199" s="115"/>
      <c r="M199" s="115"/>
      <c r="N199" s="115"/>
      <c r="O199" s="30" t="s">
        <v>41</v>
      </c>
      <c r="P199" s="62"/>
    </row>
    <row r="200" spans="2:16" x14ac:dyDescent="0.25">
      <c r="B200" s="18"/>
      <c r="C200" s="18"/>
      <c r="D200" s="18"/>
      <c r="E200" s="18"/>
      <c r="F200" s="18"/>
      <c r="G200" s="18"/>
      <c r="H200" s="18"/>
      <c r="I200" s="18"/>
      <c r="J200" s="18"/>
      <c r="K200" s="18"/>
      <c r="L200" s="18"/>
      <c r="M200" s="18"/>
      <c r="N200" s="18"/>
      <c r="O200" s="18"/>
      <c r="P200" s="18"/>
    </row>
    <row r="201" spans="2:16" x14ac:dyDescent="0.25">
      <c r="B201" s="155" t="s">
        <v>259</v>
      </c>
      <c r="C201" s="92"/>
      <c r="D201" s="92"/>
      <c r="E201" s="92"/>
      <c r="F201" s="92"/>
      <c r="G201" s="92"/>
      <c r="H201" s="92"/>
      <c r="I201" s="92"/>
      <c r="J201" s="92"/>
      <c r="K201" s="92"/>
      <c r="L201" s="92"/>
      <c r="M201" s="92"/>
      <c r="N201" s="92"/>
      <c r="O201" s="92"/>
      <c r="P201" s="92"/>
    </row>
    <row r="202" spans="2:16" ht="18.75" customHeight="1" thickBot="1" x14ac:dyDescent="0.3">
      <c r="B202" s="204" t="s">
        <v>260</v>
      </c>
      <c r="C202" s="205"/>
      <c r="D202" s="205"/>
      <c r="E202" s="205"/>
      <c r="F202" s="205"/>
      <c r="G202" s="205"/>
      <c r="H202" s="205"/>
      <c r="I202" s="205"/>
      <c r="J202" s="205"/>
      <c r="K202" s="205"/>
      <c r="L202" s="205"/>
      <c r="M202" s="205"/>
      <c r="N202" s="205"/>
      <c r="O202" s="205"/>
      <c r="P202" s="205"/>
    </row>
    <row r="203" spans="2:16" ht="23.25" customHeight="1" thickTop="1" x14ac:dyDescent="0.25">
      <c r="B203" s="195" t="s">
        <v>208</v>
      </c>
      <c r="C203" s="196"/>
      <c r="D203" s="196"/>
      <c r="E203" s="196"/>
      <c r="F203" s="196"/>
      <c r="G203" s="197"/>
      <c r="H203" s="198" t="s">
        <v>42</v>
      </c>
      <c r="I203" s="199"/>
      <c r="J203" s="200"/>
      <c r="K203" s="201"/>
      <c r="L203" s="201"/>
      <c r="M203" s="201"/>
      <c r="N203" s="202"/>
      <c r="O203" s="83" t="s">
        <v>41</v>
      </c>
      <c r="P203" s="84"/>
    </row>
    <row r="204" spans="2:16" ht="60.75" customHeight="1" x14ac:dyDescent="0.25">
      <c r="B204" s="192" t="s">
        <v>253</v>
      </c>
      <c r="C204" s="193"/>
      <c r="D204" s="193"/>
      <c r="E204" s="193"/>
      <c r="F204" s="193"/>
      <c r="G204" s="194"/>
      <c r="H204" s="131"/>
      <c r="I204" s="132"/>
      <c r="J204" s="132"/>
      <c r="K204" s="132"/>
      <c r="L204" s="132"/>
      <c r="M204" s="132"/>
      <c r="N204" s="132"/>
      <c r="O204" s="132"/>
      <c r="P204" s="133"/>
    </row>
    <row r="205" spans="2:16" ht="12.75" customHeight="1" thickBot="1" x14ac:dyDescent="0.3">
      <c r="B205" s="179"/>
      <c r="C205" s="180"/>
      <c r="D205" s="180"/>
      <c r="E205" s="180"/>
      <c r="F205" s="180"/>
      <c r="G205" s="181"/>
      <c r="H205" s="176" t="str">
        <f xml:space="preserve"> "This cell has a maximum of " &amp; References!$F$3 &amp; " words. Please revise."</f>
        <v>This cell has a maximum of 80 words. Please revise.</v>
      </c>
      <c r="I205" s="177"/>
      <c r="J205" s="177"/>
      <c r="K205" s="177"/>
      <c r="L205" s="177"/>
      <c r="M205" s="177"/>
      <c r="N205" s="177"/>
      <c r="O205" s="177"/>
      <c r="P205" s="178"/>
    </row>
    <row r="206" spans="2:16" ht="23.25" customHeight="1" thickTop="1" x14ac:dyDescent="0.25">
      <c r="B206" s="184" t="s">
        <v>264</v>
      </c>
      <c r="C206" s="185"/>
      <c r="D206" s="185"/>
      <c r="E206" s="185"/>
      <c r="F206" s="185"/>
      <c r="G206" s="186"/>
      <c r="H206" s="187" t="s">
        <v>42</v>
      </c>
      <c r="I206" s="188"/>
      <c r="J206" s="189"/>
      <c r="K206" s="190"/>
      <c r="L206" s="190"/>
      <c r="M206" s="190"/>
      <c r="N206" s="191"/>
      <c r="O206" s="85" t="s">
        <v>41</v>
      </c>
      <c r="P206" s="86"/>
    </row>
    <row r="207" spans="2:16" ht="60.75" customHeight="1" x14ac:dyDescent="0.25">
      <c r="B207" s="192" t="s">
        <v>253</v>
      </c>
      <c r="C207" s="193"/>
      <c r="D207" s="193"/>
      <c r="E207" s="193"/>
      <c r="F207" s="193"/>
      <c r="G207" s="194"/>
      <c r="H207" s="131"/>
      <c r="I207" s="132"/>
      <c r="J207" s="132"/>
      <c r="K207" s="132"/>
      <c r="L207" s="132"/>
      <c r="M207" s="132"/>
      <c r="N207" s="132"/>
      <c r="O207" s="132"/>
      <c r="P207" s="133"/>
    </row>
    <row r="208" spans="2:16" s="25" customFormat="1" ht="12.75" customHeight="1" thickBot="1" x14ac:dyDescent="0.3">
      <c r="B208" s="156"/>
      <c r="C208" s="157"/>
      <c r="D208" s="157"/>
      <c r="E208" s="157"/>
      <c r="F208" s="157"/>
      <c r="G208" s="158"/>
      <c r="H208" s="159" t="str">
        <f xml:space="preserve"> "This cell has a maximum of " &amp; References!$F$3 &amp; " words. Please revise."</f>
        <v>This cell has a maximum of 80 words. Please revise.</v>
      </c>
      <c r="I208" s="160"/>
      <c r="J208" s="160"/>
      <c r="K208" s="160"/>
      <c r="L208" s="160"/>
      <c r="M208" s="160"/>
      <c r="N208" s="160"/>
      <c r="O208" s="160"/>
      <c r="P208" s="161"/>
    </row>
    <row r="209" spans="2:16" ht="23.25" customHeight="1" thickTop="1" x14ac:dyDescent="0.25">
      <c r="B209" s="195" t="s">
        <v>209</v>
      </c>
      <c r="C209" s="196"/>
      <c r="D209" s="196"/>
      <c r="E209" s="196"/>
      <c r="F209" s="196"/>
      <c r="G209" s="197"/>
      <c r="H209" s="206" t="s">
        <v>115</v>
      </c>
      <c r="I209" s="207"/>
      <c r="J209" s="200"/>
      <c r="K209" s="201"/>
      <c r="L209" s="201"/>
      <c r="M209" s="201"/>
      <c r="N209" s="202"/>
      <c r="O209" s="87" t="s">
        <v>41</v>
      </c>
      <c r="P209" s="84"/>
    </row>
    <row r="210" spans="2:16" ht="72.75" customHeight="1" x14ac:dyDescent="0.25">
      <c r="B210" s="192" t="s">
        <v>263</v>
      </c>
      <c r="C210" s="193"/>
      <c r="D210" s="193"/>
      <c r="E210" s="193"/>
      <c r="F210" s="193"/>
      <c r="G210" s="194"/>
      <c r="H210" s="131"/>
      <c r="I210" s="132"/>
      <c r="J210" s="132"/>
      <c r="K210" s="132"/>
      <c r="L210" s="132"/>
      <c r="M210" s="132"/>
      <c r="N210" s="132"/>
      <c r="O210" s="132"/>
      <c r="P210" s="133"/>
    </row>
    <row r="211" spans="2:16" ht="15.75" customHeight="1" thickBot="1" x14ac:dyDescent="0.3">
      <c r="B211" s="179"/>
      <c r="C211" s="180"/>
      <c r="D211" s="180"/>
      <c r="E211" s="180"/>
      <c r="F211" s="180"/>
      <c r="G211" s="181"/>
      <c r="H211" s="176" t="str">
        <f xml:space="preserve"> "This cell has a maximum of " &amp; References!$F$3 &amp; " words. Please revise."</f>
        <v>This cell has a maximum of 80 words. Please revise.</v>
      </c>
      <c r="I211" s="177"/>
      <c r="J211" s="177"/>
      <c r="K211" s="177"/>
      <c r="L211" s="177"/>
      <c r="M211" s="177"/>
      <c r="N211" s="177"/>
      <c r="O211" s="177"/>
      <c r="P211" s="178"/>
    </row>
    <row r="212" spans="2:16" ht="23.25" customHeight="1" thickTop="1" x14ac:dyDescent="0.25">
      <c r="B212" s="184" t="s">
        <v>220</v>
      </c>
      <c r="C212" s="185"/>
      <c r="D212" s="185"/>
      <c r="E212" s="185"/>
      <c r="F212" s="185"/>
      <c r="G212" s="186"/>
      <c r="H212" s="187" t="s">
        <v>42</v>
      </c>
      <c r="I212" s="188"/>
      <c r="J212" s="189"/>
      <c r="K212" s="190"/>
      <c r="L212" s="190"/>
      <c r="M212" s="190"/>
      <c r="N212" s="191"/>
      <c r="O212" s="85" t="s">
        <v>41</v>
      </c>
      <c r="P212" s="86"/>
    </row>
    <row r="213" spans="2:16" ht="60.75" customHeight="1" x14ac:dyDescent="0.25">
      <c r="B213" s="192" t="s">
        <v>257</v>
      </c>
      <c r="C213" s="193"/>
      <c r="D213" s="193"/>
      <c r="E213" s="193"/>
      <c r="F213" s="193"/>
      <c r="G213" s="194"/>
      <c r="H213" s="131"/>
      <c r="I213" s="132"/>
      <c r="J213" s="132"/>
      <c r="K213" s="132"/>
      <c r="L213" s="132"/>
      <c r="M213" s="132"/>
      <c r="N213" s="132"/>
      <c r="O213" s="132"/>
      <c r="P213" s="133"/>
    </row>
    <row r="214" spans="2:16" s="25" customFormat="1" ht="12.75" customHeight="1" thickBot="1" x14ac:dyDescent="0.3">
      <c r="B214" s="179"/>
      <c r="C214" s="180"/>
      <c r="D214" s="180"/>
      <c r="E214" s="180"/>
      <c r="F214" s="180"/>
      <c r="G214" s="181"/>
      <c r="H214" s="176" t="str">
        <f xml:space="preserve"> "This cell has a maximum of " &amp; References!$F$3 &amp; " words. Please revise."</f>
        <v>This cell has a maximum of 80 words. Please revise.</v>
      </c>
      <c r="I214" s="177"/>
      <c r="J214" s="177"/>
      <c r="K214" s="177"/>
      <c r="L214" s="177"/>
      <c r="M214" s="177"/>
      <c r="N214" s="177"/>
      <c r="O214" s="177"/>
      <c r="P214" s="178"/>
    </row>
    <row r="215" spans="2:16" ht="23.25" customHeight="1" thickTop="1" x14ac:dyDescent="0.25">
      <c r="B215" s="195" t="s">
        <v>221</v>
      </c>
      <c r="C215" s="196"/>
      <c r="D215" s="196"/>
      <c r="E215" s="196"/>
      <c r="F215" s="196"/>
      <c r="G215" s="197"/>
      <c r="H215" s="198" t="s">
        <v>42</v>
      </c>
      <c r="I215" s="199"/>
      <c r="J215" s="200"/>
      <c r="K215" s="201"/>
      <c r="L215" s="201"/>
      <c r="M215" s="201"/>
      <c r="N215" s="202"/>
      <c r="O215" s="83" t="s">
        <v>41</v>
      </c>
      <c r="P215" s="84"/>
    </row>
    <row r="216" spans="2:16" ht="72.75" customHeight="1" x14ac:dyDescent="0.25">
      <c r="B216" s="192" t="s">
        <v>261</v>
      </c>
      <c r="C216" s="193"/>
      <c r="D216" s="193"/>
      <c r="E216" s="193"/>
      <c r="F216" s="193"/>
      <c r="G216" s="194"/>
      <c r="H216" s="131"/>
      <c r="I216" s="132"/>
      <c r="J216" s="132"/>
      <c r="K216" s="132"/>
      <c r="L216" s="132"/>
      <c r="M216" s="132"/>
      <c r="N216" s="132"/>
      <c r="O216" s="132"/>
      <c r="P216" s="133"/>
    </row>
    <row r="217" spans="2:16" s="25" customFormat="1" ht="12.75" customHeight="1" thickBot="1" x14ac:dyDescent="0.3">
      <c r="B217" s="179"/>
      <c r="C217" s="180"/>
      <c r="D217" s="180"/>
      <c r="E217" s="180"/>
      <c r="F217" s="180"/>
      <c r="G217" s="181"/>
      <c r="H217" s="176" t="str">
        <f xml:space="preserve"> "This cell has a maximum of " &amp; References!$F$3 &amp; " words. Please revise."</f>
        <v>This cell has a maximum of 80 words. Please revise.</v>
      </c>
      <c r="I217" s="177"/>
      <c r="J217" s="177"/>
      <c r="K217" s="177"/>
      <c r="L217" s="177"/>
      <c r="M217" s="177"/>
      <c r="N217" s="177"/>
      <c r="O217" s="177"/>
      <c r="P217" s="178"/>
    </row>
    <row r="218" spans="2:16" ht="23.25" customHeight="1" thickTop="1" x14ac:dyDescent="0.25">
      <c r="B218" s="184" t="s">
        <v>222</v>
      </c>
      <c r="C218" s="185"/>
      <c r="D218" s="185"/>
      <c r="E218" s="185"/>
      <c r="F218" s="185"/>
      <c r="G218" s="186"/>
      <c r="H218" s="187" t="s">
        <v>42</v>
      </c>
      <c r="I218" s="188"/>
      <c r="J218" s="189"/>
      <c r="K218" s="190"/>
      <c r="L218" s="190"/>
      <c r="M218" s="190"/>
      <c r="N218" s="191"/>
      <c r="O218" s="85" t="s">
        <v>41</v>
      </c>
      <c r="P218" s="86"/>
    </row>
    <row r="219" spans="2:16" ht="60.75" customHeight="1" x14ac:dyDescent="0.25">
      <c r="B219" s="192" t="s">
        <v>262</v>
      </c>
      <c r="C219" s="193"/>
      <c r="D219" s="193"/>
      <c r="E219" s="193"/>
      <c r="F219" s="193"/>
      <c r="G219" s="194"/>
      <c r="H219" s="131"/>
      <c r="I219" s="132"/>
      <c r="J219" s="132"/>
      <c r="K219" s="132"/>
      <c r="L219" s="132"/>
      <c r="M219" s="132"/>
      <c r="N219" s="132"/>
      <c r="O219" s="132"/>
      <c r="P219" s="133"/>
    </row>
    <row r="220" spans="2:16" s="25" customFormat="1" ht="12.75" customHeight="1" thickBot="1" x14ac:dyDescent="0.3">
      <c r="B220" s="156"/>
      <c r="C220" s="157"/>
      <c r="D220" s="157"/>
      <c r="E220" s="157"/>
      <c r="F220" s="157"/>
      <c r="G220" s="158"/>
      <c r="H220" s="159" t="str">
        <f xml:space="preserve"> "This cell has a maximum of " &amp; References!$F$3 &amp; " words. Please revise."</f>
        <v>This cell has a maximum of 80 words. Please revise.</v>
      </c>
      <c r="I220" s="160"/>
      <c r="J220" s="160"/>
      <c r="K220" s="160"/>
      <c r="L220" s="160"/>
      <c r="M220" s="160"/>
      <c r="N220" s="160"/>
      <c r="O220" s="160"/>
      <c r="P220" s="161"/>
    </row>
    <row r="221" spans="2:16" ht="23.25" customHeight="1" thickTop="1" x14ac:dyDescent="0.25">
      <c r="B221" s="195" t="s">
        <v>223</v>
      </c>
      <c r="C221" s="196"/>
      <c r="D221" s="196"/>
      <c r="E221" s="196"/>
      <c r="F221" s="196"/>
      <c r="G221" s="197"/>
      <c r="H221" s="198" t="s">
        <v>42</v>
      </c>
      <c r="I221" s="199"/>
      <c r="J221" s="200"/>
      <c r="K221" s="201"/>
      <c r="L221" s="201"/>
      <c r="M221" s="201"/>
      <c r="N221" s="202"/>
      <c r="O221" s="83" t="s">
        <v>41</v>
      </c>
      <c r="P221" s="84"/>
    </row>
    <row r="222" spans="2:16" ht="60.75" customHeight="1" x14ac:dyDescent="0.25">
      <c r="B222" s="192" t="s">
        <v>256</v>
      </c>
      <c r="C222" s="193"/>
      <c r="D222" s="193"/>
      <c r="E222" s="193"/>
      <c r="F222" s="193"/>
      <c r="G222" s="194"/>
      <c r="H222" s="131"/>
      <c r="I222" s="132"/>
      <c r="J222" s="132"/>
      <c r="K222" s="132"/>
      <c r="L222" s="132"/>
      <c r="M222" s="132"/>
      <c r="N222" s="132"/>
      <c r="O222" s="132"/>
      <c r="P222" s="133"/>
    </row>
    <row r="223" spans="2:16" s="25" customFormat="1" ht="12.75" customHeight="1" thickBot="1" x14ac:dyDescent="0.3">
      <c r="B223" s="179"/>
      <c r="C223" s="180"/>
      <c r="D223" s="180"/>
      <c r="E223" s="180"/>
      <c r="F223" s="180"/>
      <c r="G223" s="181"/>
      <c r="H223" s="176" t="str">
        <f xml:space="preserve"> "This cell has a maximum of " &amp; References!$F$3 &amp; " words. Please revise."</f>
        <v>This cell has a maximum of 80 words. Please revise.</v>
      </c>
      <c r="I223" s="177"/>
      <c r="J223" s="177"/>
      <c r="K223" s="177"/>
      <c r="L223" s="177"/>
      <c r="M223" s="177"/>
      <c r="N223" s="177"/>
      <c r="O223" s="177"/>
      <c r="P223" s="178"/>
    </row>
    <row r="224" spans="2:16" ht="27" customHeight="1" thickTop="1" x14ac:dyDescent="0.25">
      <c r="B224" s="184" t="s">
        <v>224</v>
      </c>
      <c r="C224" s="185"/>
      <c r="D224" s="185"/>
      <c r="E224" s="185"/>
      <c r="F224" s="185"/>
      <c r="G224" s="186"/>
      <c r="H224" s="187" t="s">
        <v>270</v>
      </c>
      <c r="I224" s="188"/>
      <c r="J224" s="189"/>
      <c r="K224" s="190"/>
      <c r="L224" s="190"/>
      <c r="M224" s="190"/>
      <c r="N224" s="191"/>
      <c r="O224" s="85" t="s">
        <v>41</v>
      </c>
      <c r="P224" s="86"/>
    </row>
    <row r="225" spans="2:16" ht="60.75" customHeight="1" x14ac:dyDescent="0.25">
      <c r="B225" s="192" t="s">
        <v>254</v>
      </c>
      <c r="C225" s="193"/>
      <c r="D225" s="193"/>
      <c r="E225" s="193"/>
      <c r="F225" s="193"/>
      <c r="G225" s="194"/>
      <c r="H225" s="131"/>
      <c r="I225" s="132"/>
      <c r="J225" s="132"/>
      <c r="K225" s="132"/>
      <c r="L225" s="132"/>
      <c r="M225" s="132"/>
      <c r="N225" s="132"/>
      <c r="O225" s="132"/>
      <c r="P225" s="133"/>
    </row>
    <row r="226" spans="2:16" s="25" customFormat="1" ht="12.75" customHeight="1" thickBot="1" x14ac:dyDescent="0.3">
      <c r="B226" s="156"/>
      <c r="C226" s="157"/>
      <c r="D226" s="157"/>
      <c r="E226" s="157"/>
      <c r="F226" s="157"/>
      <c r="G226" s="158"/>
      <c r="H226" s="159" t="str">
        <f xml:space="preserve"> "This cell has a maximum of " &amp; References!$F$3 &amp; " words. Please revise."</f>
        <v>This cell has a maximum of 80 words. Please revise.</v>
      </c>
      <c r="I226" s="160"/>
      <c r="J226" s="160"/>
      <c r="K226" s="160"/>
      <c r="L226" s="160"/>
      <c r="M226" s="160"/>
      <c r="N226" s="160"/>
      <c r="O226" s="160"/>
      <c r="P226" s="161"/>
    </row>
    <row r="227" spans="2:16" ht="33" customHeight="1" thickTop="1" x14ac:dyDescent="0.25">
      <c r="B227" s="195" t="s">
        <v>225</v>
      </c>
      <c r="C227" s="196"/>
      <c r="D227" s="196"/>
      <c r="E227" s="196"/>
      <c r="F227" s="196"/>
      <c r="G227" s="197"/>
      <c r="H227" s="198" t="s">
        <v>42</v>
      </c>
      <c r="I227" s="199"/>
      <c r="J227" s="200"/>
      <c r="K227" s="201"/>
      <c r="L227" s="201"/>
      <c r="M227" s="201"/>
      <c r="N227" s="202"/>
      <c r="O227" s="83" t="s">
        <v>41</v>
      </c>
      <c r="P227" s="84"/>
    </row>
    <row r="228" spans="2:16" ht="60.75" customHeight="1" x14ac:dyDescent="0.25">
      <c r="B228" s="192" t="s">
        <v>255</v>
      </c>
      <c r="C228" s="193"/>
      <c r="D228" s="193"/>
      <c r="E228" s="193"/>
      <c r="F228" s="193"/>
      <c r="G228" s="194"/>
      <c r="H228" s="131"/>
      <c r="I228" s="132"/>
      <c r="J228" s="132"/>
      <c r="K228" s="132"/>
      <c r="L228" s="132"/>
      <c r="M228" s="132"/>
      <c r="N228" s="132"/>
      <c r="O228" s="132"/>
      <c r="P228" s="133"/>
    </row>
    <row r="229" spans="2:16" s="25" customFormat="1" ht="12.75" customHeight="1" thickBot="1" x14ac:dyDescent="0.3">
      <c r="B229" s="179"/>
      <c r="C229" s="180"/>
      <c r="D229" s="180"/>
      <c r="E229" s="180"/>
      <c r="F229" s="180"/>
      <c r="G229" s="181"/>
      <c r="H229" s="176" t="str">
        <f xml:space="preserve"> "This cell has a maximum of " &amp; References!$F$3 &amp; " words. Please revise."</f>
        <v>This cell has a maximum of 80 words. Please revise.</v>
      </c>
      <c r="I229" s="177"/>
      <c r="J229" s="177"/>
      <c r="K229" s="177"/>
      <c r="L229" s="177"/>
      <c r="M229" s="177"/>
      <c r="N229" s="177"/>
      <c r="O229" s="177"/>
      <c r="P229" s="178"/>
    </row>
    <row r="230" spans="2:16" ht="23.25" customHeight="1" thickTop="1" x14ac:dyDescent="0.25">
      <c r="B230" s="195" t="s">
        <v>226</v>
      </c>
      <c r="C230" s="196"/>
      <c r="D230" s="196"/>
      <c r="E230" s="196"/>
      <c r="F230" s="196"/>
      <c r="G230" s="197"/>
      <c r="H230" s="198" t="s">
        <v>42</v>
      </c>
      <c r="I230" s="199"/>
      <c r="J230" s="200"/>
      <c r="K230" s="201"/>
      <c r="L230" s="201"/>
      <c r="M230" s="201"/>
      <c r="N230" s="202"/>
      <c r="O230" s="83" t="s">
        <v>41</v>
      </c>
      <c r="P230" s="84"/>
    </row>
    <row r="231" spans="2:16" ht="60.75" customHeight="1" x14ac:dyDescent="0.25">
      <c r="B231" s="192"/>
      <c r="C231" s="193"/>
      <c r="D231" s="193"/>
      <c r="E231" s="193"/>
      <c r="F231" s="193"/>
      <c r="G231" s="194"/>
      <c r="H231" s="131"/>
      <c r="I231" s="132"/>
      <c r="J231" s="132"/>
      <c r="K231" s="132"/>
      <c r="L231" s="132"/>
      <c r="M231" s="132"/>
      <c r="N231" s="132"/>
      <c r="O231" s="132"/>
      <c r="P231" s="133"/>
    </row>
    <row r="232" spans="2:16" s="25" customFormat="1" ht="12.75" customHeight="1" thickBot="1" x14ac:dyDescent="0.3">
      <c r="B232" s="179"/>
      <c r="C232" s="180"/>
      <c r="D232" s="180"/>
      <c r="E232" s="180"/>
      <c r="F232" s="180"/>
      <c r="G232" s="181"/>
      <c r="H232" s="176" t="str">
        <f xml:space="preserve"> "This cell has a maximum of " &amp; References!$F$3 &amp; " words. Please revise."</f>
        <v>This cell has a maximum of 80 words. Please revise.</v>
      </c>
      <c r="I232" s="177"/>
      <c r="J232" s="177"/>
      <c r="K232" s="177"/>
      <c r="L232" s="177"/>
      <c r="M232" s="177"/>
      <c r="N232" s="177"/>
      <c r="O232" s="177"/>
      <c r="P232" s="178"/>
    </row>
    <row r="233" spans="2:16" ht="23.25" customHeight="1" thickTop="1" x14ac:dyDescent="0.25">
      <c r="B233" s="184" t="s">
        <v>227</v>
      </c>
      <c r="C233" s="185"/>
      <c r="D233" s="185"/>
      <c r="E233" s="185"/>
      <c r="F233" s="185"/>
      <c r="G233" s="186"/>
      <c r="H233" s="187" t="s">
        <v>42</v>
      </c>
      <c r="I233" s="188"/>
      <c r="J233" s="189" t="s">
        <v>244</v>
      </c>
      <c r="K233" s="190"/>
      <c r="L233" s="190"/>
      <c r="M233" s="190"/>
      <c r="N233" s="191"/>
      <c r="O233" s="85" t="s">
        <v>41</v>
      </c>
      <c r="P233" s="86"/>
    </row>
    <row r="234" spans="2:16" ht="60.75" customHeight="1" x14ac:dyDescent="0.25">
      <c r="B234" s="192"/>
      <c r="C234" s="193"/>
      <c r="D234" s="193"/>
      <c r="E234" s="193"/>
      <c r="F234" s="193"/>
      <c r="G234" s="194"/>
      <c r="H234" s="131"/>
      <c r="I234" s="132"/>
      <c r="J234" s="132"/>
      <c r="K234" s="132"/>
      <c r="L234" s="132"/>
      <c r="M234" s="132"/>
      <c r="N234" s="132"/>
      <c r="O234" s="132"/>
      <c r="P234" s="133"/>
    </row>
    <row r="235" spans="2:16" s="25" customFormat="1" ht="12.75" customHeight="1" thickBot="1" x14ac:dyDescent="0.3">
      <c r="B235" s="208"/>
      <c r="C235" s="209"/>
      <c r="D235" s="209"/>
      <c r="E235" s="209"/>
      <c r="F235" s="209"/>
      <c r="G235" s="210"/>
      <c r="H235" s="211" t="str">
        <f xml:space="preserve"> "This cell has a maximum of " &amp; References!$F$3 &amp; " words. Please revise."</f>
        <v>This cell has a maximum of 80 words. Please revise.</v>
      </c>
      <c r="I235" s="212"/>
      <c r="J235" s="212"/>
      <c r="K235" s="212"/>
      <c r="L235" s="212"/>
      <c r="M235" s="212"/>
      <c r="N235" s="212"/>
      <c r="O235" s="212"/>
      <c r="P235" s="213"/>
    </row>
    <row r="237" spans="2:16" x14ac:dyDescent="0.25">
      <c r="B237" s="155" t="s">
        <v>258</v>
      </c>
      <c r="C237" s="92"/>
      <c r="D237" s="92"/>
      <c r="E237" s="92"/>
      <c r="F237" s="92"/>
      <c r="G237" s="92"/>
      <c r="H237" s="92"/>
      <c r="I237" s="92"/>
      <c r="J237" s="92"/>
      <c r="K237" s="92"/>
      <c r="L237" s="92"/>
      <c r="M237" s="92"/>
      <c r="N237" s="92"/>
      <c r="O237" s="92"/>
      <c r="P237" s="92"/>
    </row>
    <row r="238" spans="2:16" x14ac:dyDescent="0.25">
      <c r="B238" s="149" t="str">
        <f xml:space="preserve"> "Maximum " &amp; References!$F$3 &amp; " words"</f>
        <v>Maximum 80 words</v>
      </c>
      <c r="C238" s="150"/>
      <c r="D238" s="150"/>
      <c r="E238" s="150"/>
      <c r="F238" s="150"/>
      <c r="G238" s="150"/>
      <c r="H238" s="150"/>
      <c r="I238" s="150"/>
      <c r="J238" s="150"/>
      <c r="K238" s="150"/>
      <c r="L238" s="150"/>
      <c r="M238" s="150"/>
      <c r="N238" s="150"/>
      <c r="O238" s="150"/>
      <c r="P238" s="150"/>
    </row>
    <row r="239" spans="2:16" ht="62.25" customHeight="1" x14ac:dyDescent="0.25">
      <c r="B239" s="131" t="s">
        <v>181</v>
      </c>
      <c r="C239" s="132"/>
      <c r="D239" s="132"/>
      <c r="E239" s="132"/>
      <c r="F239" s="132"/>
      <c r="G239" s="132"/>
      <c r="H239" s="132"/>
      <c r="I239" s="132"/>
      <c r="J239" s="132"/>
      <c r="K239" s="132"/>
      <c r="L239" s="132"/>
      <c r="M239" s="132"/>
      <c r="N239" s="132"/>
      <c r="O239" s="132"/>
      <c r="P239" s="133"/>
    </row>
    <row r="240" spans="2:16" ht="12.75" customHeight="1" x14ac:dyDescent="0.25">
      <c r="B240" s="166" t="str">
        <f>"This cell has a maximum of " &amp; References!$F$3 &amp; " words. Please revise."</f>
        <v>This cell has a maximum of 80 words. Please revise.</v>
      </c>
      <c r="C240" s="167"/>
      <c r="D240" s="167"/>
      <c r="E240" s="167"/>
      <c r="F240" s="167"/>
      <c r="G240" s="167"/>
      <c r="H240" s="167"/>
      <c r="I240" s="167"/>
      <c r="J240" s="167"/>
      <c r="K240" s="167"/>
      <c r="L240" s="167"/>
      <c r="M240" s="167"/>
      <c r="N240" s="167"/>
      <c r="O240" s="167"/>
      <c r="P240" s="168"/>
    </row>
    <row r="242" spans="2:16" ht="30.75" customHeight="1" x14ac:dyDescent="0.25">
      <c r="B242" s="155" t="s">
        <v>269</v>
      </c>
      <c r="C242" s="92"/>
      <c r="D242" s="92"/>
      <c r="E242" s="92"/>
      <c r="F242" s="92"/>
      <c r="G242" s="92"/>
      <c r="H242" s="92"/>
      <c r="I242" s="92"/>
      <c r="J242" s="92"/>
      <c r="K242" s="92"/>
      <c r="L242" s="92"/>
      <c r="M242" s="92"/>
      <c r="N242" s="92"/>
      <c r="O242" s="92"/>
      <c r="P242" s="92"/>
    </row>
    <row r="243" spans="2:16" x14ac:dyDescent="0.25">
      <c r="B243" s="149" t="str">
        <f xml:space="preserve"> "Maximum " &amp; References!$F$3 &amp; " words."</f>
        <v>Maximum 80 words.</v>
      </c>
      <c r="C243" s="150"/>
      <c r="D243" s="150"/>
      <c r="E243" s="150"/>
      <c r="F243" s="150"/>
      <c r="G243" s="150"/>
      <c r="H243" s="150"/>
      <c r="I243" s="150"/>
      <c r="J243" s="150"/>
      <c r="K243" s="150"/>
      <c r="L243" s="150"/>
      <c r="M243" s="150"/>
      <c r="N243" s="150"/>
      <c r="O243" s="150"/>
      <c r="P243" s="150"/>
    </row>
    <row r="244" spans="2:16" ht="62.25" customHeight="1" x14ac:dyDescent="0.25">
      <c r="B244" s="131" t="s">
        <v>181</v>
      </c>
      <c r="C244" s="132"/>
      <c r="D244" s="132"/>
      <c r="E244" s="132"/>
      <c r="F244" s="132"/>
      <c r="G244" s="132"/>
      <c r="H244" s="132"/>
      <c r="I244" s="132"/>
      <c r="J244" s="132"/>
      <c r="K244" s="132"/>
      <c r="L244" s="132"/>
      <c r="M244" s="132"/>
      <c r="N244" s="132"/>
      <c r="O244" s="132"/>
      <c r="P244" s="133"/>
    </row>
    <row r="245" spans="2:16" ht="13.5" customHeight="1" x14ac:dyDescent="0.25">
      <c r="B245" s="166" t="str">
        <f>"This cell has a maximum of " &amp; References!$F$3 &amp; " words. Please revise."</f>
        <v>This cell has a maximum of 80 words. Please revise.</v>
      </c>
      <c r="C245" s="167"/>
      <c r="D245" s="167"/>
      <c r="E245" s="167"/>
      <c r="F245" s="167"/>
      <c r="G245" s="167"/>
      <c r="H245" s="167"/>
      <c r="I245" s="167"/>
      <c r="J245" s="167"/>
      <c r="K245" s="167"/>
      <c r="L245" s="167"/>
      <c r="M245" s="167"/>
      <c r="N245" s="167"/>
      <c r="O245" s="167"/>
      <c r="P245" s="168"/>
    </row>
    <row r="247" spans="2:16" ht="20.25" x14ac:dyDescent="0.3">
      <c r="B247" s="11" t="s">
        <v>4</v>
      </c>
    </row>
    <row r="248" spans="2:16" ht="20.25" customHeight="1" x14ac:dyDescent="0.25">
      <c r="B248" s="155" t="s">
        <v>154</v>
      </c>
      <c r="C248" s="92"/>
      <c r="D248" s="92"/>
      <c r="E248" s="92"/>
      <c r="F248" s="92"/>
      <c r="G248" s="92"/>
      <c r="H248" s="92"/>
      <c r="I248" s="92"/>
      <c r="J248" s="92"/>
      <c r="K248" s="92"/>
      <c r="L248" s="92"/>
      <c r="M248" s="92"/>
      <c r="N248" s="92"/>
      <c r="O248" s="92"/>
      <c r="P248" s="92"/>
    </row>
    <row r="249" spans="2:16" x14ac:dyDescent="0.25">
      <c r="B249" s="216" t="s">
        <v>119</v>
      </c>
      <c r="C249" s="217"/>
      <c r="D249" s="217"/>
      <c r="E249" s="217"/>
      <c r="F249" s="217"/>
      <c r="G249" s="217"/>
      <c r="H249" s="217"/>
      <c r="I249" s="217"/>
      <c r="J249" s="217"/>
      <c r="K249" s="217"/>
      <c r="L249" s="217"/>
      <c r="M249" s="217"/>
      <c r="N249" s="218"/>
      <c r="O249" s="219" t="s">
        <v>188</v>
      </c>
      <c r="P249" s="220"/>
    </row>
    <row r="250" spans="2:16" x14ac:dyDescent="0.25">
      <c r="B250" s="19" t="s">
        <v>61</v>
      </c>
      <c r="C250" s="227" t="s">
        <v>67</v>
      </c>
      <c r="D250" s="228"/>
      <c r="E250" s="228"/>
      <c r="F250" s="228"/>
      <c r="G250" s="228"/>
      <c r="H250" s="228"/>
      <c r="I250" s="228"/>
      <c r="J250" s="228"/>
      <c r="K250" s="228"/>
      <c r="L250" s="228"/>
      <c r="M250" s="228"/>
      <c r="N250" s="229"/>
      <c r="O250" s="214">
        <v>0</v>
      </c>
      <c r="P250" s="215"/>
    </row>
    <row r="251" spans="2:16" x14ac:dyDescent="0.25">
      <c r="B251" s="19" t="s">
        <v>62</v>
      </c>
      <c r="C251" s="227" t="s">
        <v>120</v>
      </c>
      <c r="D251" s="228"/>
      <c r="E251" s="228"/>
      <c r="F251" s="228"/>
      <c r="G251" s="228"/>
      <c r="H251" s="228"/>
      <c r="I251" s="228"/>
      <c r="J251" s="228"/>
      <c r="K251" s="228"/>
      <c r="L251" s="228"/>
      <c r="M251" s="228"/>
      <c r="N251" s="229"/>
      <c r="O251" s="214">
        <v>0</v>
      </c>
      <c r="P251" s="215"/>
    </row>
    <row r="252" spans="2:16" x14ac:dyDescent="0.25">
      <c r="B252" s="21" t="s">
        <v>63</v>
      </c>
      <c r="C252" s="227" t="s">
        <v>156</v>
      </c>
      <c r="D252" s="228"/>
      <c r="E252" s="228"/>
      <c r="F252" s="228"/>
      <c r="G252" s="228"/>
      <c r="H252" s="228"/>
      <c r="I252" s="228"/>
      <c r="J252" s="228"/>
      <c r="K252" s="228"/>
      <c r="L252" s="228"/>
      <c r="M252" s="228"/>
      <c r="N252" s="229"/>
      <c r="O252" s="214">
        <v>0</v>
      </c>
      <c r="P252" s="215"/>
    </row>
    <row r="253" spans="2:16" x14ac:dyDescent="0.25">
      <c r="B253" s="20" t="s">
        <v>64</v>
      </c>
      <c r="C253" s="233" t="s">
        <v>121</v>
      </c>
      <c r="D253" s="234"/>
      <c r="E253" s="234"/>
      <c r="F253" s="234"/>
      <c r="G253" s="234"/>
      <c r="H253" s="234"/>
      <c r="I253" s="234"/>
      <c r="J253" s="234"/>
      <c r="K253" s="234"/>
      <c r="L253" s="234"/>
      <c r="M253" s="234"/>
      <c r="N253" s="235"/>
      <c r="O253" s="240">
        <f>O250-O251-O252</f>
        <v>0</v>
      </c>
      <c r="P253" s="241"/>
    </row>
    <row r="254" spans="2:16" ht="15.75" thickBot="1" x14ac:dyDescent="0.3">
      <c r="B254" s="22" t="s">
        <v>65</v>
      </c>
      <c r="C254" s="224" t="s">
        <v>68</v>
      </c>
      <c r="D254" s="225"/>
      <c r="E254" s="225"/>
      <c r="F254" s="225"/>
      <c r="G254" s="225"/>
      <c r="H254" s="225"/>
      <c r="I254" s="225"/>
      <c r="J254" s="225"/>
      <c r="K254" s="225"/>
      <c r="L254" s="225"/>
      <c r="M254" s="225"/>
      <c r="N254" s="226"/>
      <c r="O254" s="238">
        <v>0</v>
      </c>
      <c r="P254" s="239"/>
    </row>
    <row r="255" spans="2:16" ht="15.75" thickTop="1" x14ac:dyDescent="0.25">
      <c r="B255" s="23" t="s">
        <v>66</v>
      </c>
      <c r="C255" s="230" t="s">
        <v>189</v>
      </c>
      <c r="D255" s="231"/>
      <c r="E255" s="231"/>
      <c r="F255" s="231"/>
      <c r="G255" s="231"/>
      <c r="H255" s="231"/>
      <c r="I255" s="231"/>
      <c r="J255" s="231"/>
      <c r="K255" s="231"/>
      <c r="L255" s="231"/>
      <c r="M255" s="231"/>
      <c r="N255" s="232"/>
      <c r="O255" s="236">
        <f>O253-O254</f>
        <v>0</v>
      </c>
      <c r="P255" s="237"/>
    </row>
    <row r="257" spans="2:16" x14ac:dyDescent="0.25">
      <c r="B257" s="155" t="s">
        <v>69</v>
      </c>
      <c r="C257" s="92"/>
      <c r="D257" s="92"/>
      <c r="E257" s="92"/>
      <c r="F257" s="92"/>
      <c r="G257" s="92"/>
      <c r="H257" s="92"/>
      <c r="I257" s="92"/>
      <c r="J257" s="92"/>
      <c r="K257" s="92"/>
      <c r="L257" s="92"/>
      <c r="M257" s="92"/>
      <c r="N257" s="92"/>
      <c r="O257" s="92"/>
      <c r="P257" s="92"/>
    </row>
    <row r="258" spans="2:16" ht="30.75" customHeight="1" x14ac:dyDescent="0.25">
      <c r="B258" s="244" t="s">
        <v>70</v>
      </c>
      <c r="C258" s="244"/>
      <c r="D258" s="244"/>
      <c r="E258" s="244"/>
      <c r="F258" s="247" t="s">
        <v>75</v>
      </c>
      <c r="G258" s="248"/>
      <c r="H258" s="248"/>
      <c r="I258" s="248"/>
      <c r="J258" s="248"/>
      <c r="K258" s="248"/>
      <c r="L258" s="248"/>
      <c r="M258" s="248"/>
      <c r="N258" s="63" t="s">
        <v>210</v>
      </c>
      <c r="O258" s="221" t="s">
        <v>71</v>
      </c>
      <c r="P258" s="222"/>
    </row>
    <row r="259" spans="2:16" ht="30.75" customHeight="1" x14ac:dyDescent="0.25">
      <c r="B259" s="94"/>
      <c r="C259" s="94"/>
      <c r="D259" s="94"/>
      <c r="E259" s="94"/>
      <c r="F259" s="245"/>
      <c r="G259" s="246"/>
      <c r="H259" s="246"/>
      <c r="I259" s="246"/>
      <c r="J259" s="246"/>
      <c r="K259" s="246"/>
      <c r="L259" s="246"/>
      <c r="M259" s="246"/>
      <c r="N259" s="336"/>
      <c r="O259" s="223">
        <v>0</v>
      </c>
      <c r="P259" s="223"/>
    </row>
    <row r="260" spans="2:16" ht="30.75" customHeight="1" x14ac:dyDescent="0.25">
      <c r="B260" s="94"/>
      <c r="C260" s="94"/>
      <c r="D260" s="94"/>
      <c r="E260" s="94"/>
      <c r="F260" s="245"/>
      <c r="G260" s="246"/>
      <c r="H260" s="246"/>
      <c r="I260" s="246"/>
      <c r="J260" s="246"/>
      <c r="K260" s="246"/>
      <c r="L260" s="246"/>
      <c r="M260" s="246"/>
      <c r="N260" s="336"/>
      <c r="O260" s="223">
        <v>0</v>
      </c>
      <c r="P260" s="223"/>
    </row>
    <row r="261" spans="2:16" ht="30.75" customHeight="1" x14ac:dyDescent="0.25">
      <c r="B261" s="94"/>
      <c r="C261" s="94"/>
      <c r="D261" s="94"/>
      <c r="E261" s="94"/>
      <c r="F261" s="245"/>
      <c r="G261" s="246"/>
      <c r="H261" s="246"/>
      <c r="I261" s="246"/>
      <c r="J261" s="246"/>
      <c r="K261" s="246"/>
      <c r="L261" s="246"/>
      <c r="M261" s="246"/>
      <c r="N261" s="336"/>
      <c r="O261" s="223">
        <v>0</v>
      </c>
      <c r="P261" s="223"/>
    </row>
    <row r="262" spans="2:16" ht="30.75" customHeight="1" x14ac:dyDescent="0.25">
      <c r="B262" s="94"/>
      <c r="C262" s="94"/>
      <c r="D262" s="94"/>
      <c r="E262" s="94"/>
      <c r="F262" s="245"/>
      <c r="G262" s="246"/>
      <c r="H262" s="246"/>
      <c r="I262" s="246"/>
      <c r="J262" s="246"/>
      <c r="K262" s="246"/>
      <c r="L262" s="246"/>
      <c r="M262" s="246"/>
      <c r="N262" s="336"/>
      <c r="O262" s="223">
        <v>0</v>
      </c>
      <c r="P262" s="223"/>
    </row>
    <row r="263" spans="2:16" ht="30.75" customHeight="1" x14ac:dyDescent="0.25">
      <c r="B263" s="94"/>
      <c r="C263" s="94"/>
      <c r="D263" s="94"/>
      <c r="E263" s="94"/>
      <c r="F263" s="245"/>
      <c r="G263" s="246"/>
      <c r="H263" s="246"/>
      <c r="I263" s="246"/>
      <c r="J263" s="246"/>
      <c r="K263" s="246"/>
      <c r="L263" s="246"/>
      <c r="M263" s="246"/>
      <c r="N263" s="336"/>
      <c r="O263" s="223">
        <v>0</v>
      </c>
      <c r="P263" s="223"/>
    </row>
    <row r="264" spans="2:16" ht="30.75" customHeight="1" x14ac:dyDescent="0.25">
      <c r="B264" s="94"/>
      <c r="C264" s="94"/>
      <c r="D264" s="94"/>
      <c r="E264" s="94"/>
      <c r="F264" s="245"/>
      <c r="G264" s="246"/>
      <c r="H264" s="246"/>
      <c r="I264" s="246"/>
      <c r="J264" s="246"/>
      <c r="K264" s="246"/>
      <c r="L264" s="246"/>
      <c r="M264" s="246"/>
      <c r="N264" s="336"/>
      <c r="O264" s="223">
        <v>0</v>
      </c>
      <c r="P264" s="223"/>
    </row>
    <row r="265" spans="2:16" x14ac:dyDescent="0.25">
      <c r="B265" s="243" t="s">
        <v>74</v>
      </c>
      <c r="C265" s="243"/>
      <c r="D265" s="243"/>
      <c r="E265" s="243"/>
      <c r="F265" s="243"/>
      <c r="G265" s="243"/>
      <c r="H265" s="243"/>
      <c r="I265" s="243"/>
      <c r="J265" s="243"/>
      <c r="K265" s="243"/>
      <c r="L265" s="243"/>
      <c r="M265" s="243"/>
      <c r="N265" s="243"/>
      <c r="O265" s="242">
        <f>SUM(O259:P264)</f>
        <v>0</v>
      </c>
      <c r="P265" s="242"/>
    </row>
    <row r="267" spans="2:16" ht="31.5" customHeight="1" x14ac:dyDescent="0.25">
      <c r="B267" s="155" t="s">
        <v>159</v>
      </c>
      <c r="C267" s="92"/>
      <c r="D267" s="92"/>
      <c r="E267" s="92"/>
      <c r="F267" s="92"/>
      <c r="G267" s="92"/>
      <c r="H267" s="92"/>
      <c r="I267" s="92"/>
      <c r="J267" s="92"/>
      <c r="K267" s="92"/>
      <c r="L267" s="92"/>
      <c r="M267" s="92"/>
      <c r="N267" s="92"/>
      <c r="O267" s="92"/>
      <c r="P267" s="92"/>
    </row>
    <row r="268" spans="2:16" x14ac:dyDescent="0.25">
      <c r="B268" s="95" t="s">
        <v>76</v>
      </c>
      <c r="C268" s="96"/>
      <c r="D268" s="96"/>
      <c r="E268" s="96"/>
      <c r="F268" s="96"/>
      <c r="G268" s="249" t="s">
        <v>53</v>
      </c>
      <c r="H268" s="250"/>
      <c r="I268" s="95" t="s">
        <v>78</v>
      </c>
      <c r="J268" s="96"/>
      <c r="K268" s="96"/>
      <c r="L268" s="52" t="s">
        <v>53</v>
      </c>
      <c r="M268" s="95" t="s">
        <v>79</v>
      </c>
      <c r="N268" s="96"/>
      <c r="O268" s="96"/>
      <c r="P268" s="52" t="s">
        <v>53</v>
      </c>
    </row>
    <row r="269" spans="2:16" x14ac:dyDescent="0.25">
      <c r="B269" s="95" t="s">
        <v>77</v>
      </c>
      <c r="C269" s="96"/>
      <c r="D269" s="96"/>
      <c r="E269" s="96"/>
      <c r="F269" s="96"/>
      <c r="G269" s="249" t="s">
        <v>53</v>
      </c>
      <c r="H269" s="250"/>
      <c r="I269" s="95" t="s">
        <v>122</v>
      </c>
      <c r="J269" s="96"/>
      <c r="K269" s="96"/>
      <c r="L269" s="52" t="s">
        <v>53</v>
      </c>
      <c r="M269" s="245"/>
      <c r="N269" s="246"/>
      <c r="O269" s="246"/>
      <c r="P269" s="251"/>
    </row>
    <row r="270" spans="2:16" ht="15.75" thickBot="1" x14ac:dyDescent="0.3">
      <c r="B270" s="79"/>
      <c r="C270" s="79"/>
      <c r="D270" s="79"/>
      <c r="E270" s="79"/>
      <c r="F270" s="79"/>
      <c r="G270" s="80"/>
      <c r="H270" s="80"/>
      <c r="I270" s="79"/>
      <c r="J270" s="79"/>
      <c r="K270" s="79"/>
      <c r="L270" s="80"/>
      <c r="M270" s="81"/>
      <c r="N270" s="81"/>
      <c r="O270" s="81"/>
      <c r="P270" s="82"/>
    </row>
    <row r="271" spans="2:16" ht="27" customHeight="1" thickTop="1" x14ac:dyDescent="0.25">
      <c r="B271" s="195" t="s">
        <v>94</v>
      </c>
      <c r="C271" s="196"/>
      <c r="D271" s="196"/>
      <c r="E271" s="196"/>
      <c r="F271" s="196"/>
      <c r="G271" s="197"/>
      <c r="H271" s="198" t="s">
        <v>42</v>
      </c>
      <c r="I271" s="199"/>
      <c r="J271" s="200"/>
      <c r="K271" s="201"/>
      <c r="L271" s="201"/>
      <c r="M271" s="201"/>
      <c r="N271" s="202"/>
      <c r="O271" s="83" t="s">
        <v>41</v>
      </c>
      <c r="P271" s="84"/>
    </row>
    <row r="273" spans="2:16" x14ac:dyDescent="0.25">
      <c r="B273" s="294" t="s">
        <v>183</v>
      </c>
      <c r="C273" s="110"/>
      <c r="D273" s="110"/>
      <c r="E273" s="110"/>
      <c r="F273" s="110"/>
      <c r="G273" s="110"/>
      <c r="H273" s="110"/>
      <c r="I273" s="110"/>
      <c r="J273" s="110"/>
      <c r="K273" s="110"/>
      <c r="L273" s="110"/>
      <c r="M273" s="110"/>
      <c r="N273" s="110"/>
      <c r="O273" s="110"/>
      <c r="P273" s="110"/>
    </row>
    <row r="274" spans="2:16" x14ac:dyDescent="0.25">
      <c r="B274" s="149" t="str">
        <f xml:space="preserve"> "Maximum " &amp; References!$F$3 &amp; " words"</f>
        <v>Maximum 80 words</v>
      </c>
      <c r="C274" s="150"/>
      <c r="D274" s="150"/>
      <c r="E274" s="150"/>
      <c r="F274" s="150"/>
      <c r="G274" s="150"/>
      <c r="H274" s="150"/>
      <c r="I274" s="150"/>
      <c r="J274" s="150"/>
      <c r="K274" s="150"/>
      <c r="L274" s="150"/>
      <c r="M274" s="150"/>
      <c r="N274" s="150"/>
      <c r="O274" s="150"/>
      <c r="P274" s="150"/>
    </row>
    <row r="275" spans="2:16" ht="51" customHeight="1" x14ac:dyDescent="0.25">
      <c r="B275" s="131" t="s">
        <v>181</v>
      </c>
      <c r="C275" s="132"/>
      <c r="D275" s="132"/>
      <c r="E275" s="132"/>
      <c r="F275" s="132"/>
      <c r="G275" s="132"/>
      <c r="H275" s="132"/>
      <c r="I275" s="132"/>
      <c r="J275" s="132"/>
      <c r="K275" s="132"/>
      <c r="L275" s="132"/>
      <c r="M275" s="132"/>
      <c r="N275" s="132"/>
      <c r="O275" s="132"/>
      <c r="P275" s="133"/>
    </row>
    <row r="276" spans="2:16" x14ac:dyDescent="0.25">
      <c r="B276" s="166" t="str">
        <f>"This cell has a maximum of " &amp; References!$F$3 &amp; " words. Please revise."</f>
        <v>This cell has a maximum of 80 words. Please revise.</v>
      </c>
      <c r="C276" s="167"/>
      <c r="D276" s="167"/>
      <c r="E276" s="167"/>
      <c r="F276" s="167"/>
      <c r="G276" s="167"/>
      <c r="H276" s="167"/>
      <c r="I276" s="167"/>
      <c r="J276" s="167"/>
      <c r="K276" s="167"/>
      <c r="L276" s="167"/>
      <c r="M276" s="167"/>
      <c r="N276" s="167"/>
      <c r="O276" s="167"/>
      <c r="P276" s="168"/>
    </row>
    <row r="277" spans="2:16" ht="15.75" customHeight="1" x14ac:dyDescent="0.25">
      <c r="B277" s="24"/>
      <c r="C277" s="24"/>
      <c r="D277" s="24"/>
      <c r="E277" s="24"/>
      <c r="F277" s="24"/>
      <c r="G277" s="24"/>
      <c r="H277" s="24"/>
      <c r="I277" s="24"/>
      <c r="J277" s="24"/>
      <c r="K277" s="24"/>
      <c r="L277" s="24"/>
      <c r="M277" s="24"/>
      <c r="N277" s="24"/>
      <c r="O277" s="24"/>
      <c r="P277" s="24"/>
    </row>
    <row r="278" spans="2:16" ht="30.75" customHeight="1" x14ac:dyDescent="0.25">
      <c r="B278" s="252" t="s">
        <v>271</v>
      </c>
      <c r="C278" s="253"/>
      <c r="D278" s="253"/>
      <c r="E278" s="253"/>
      <c r="F278" s="253"/>
      <c r="G278" s="253"/>
      <c r="H278" s="253"/>
      <c r="I278" s="253"/>
      <c r="J278" s="253"/>
      <c r="K278" s="253"/>
      <c r="L278" s="253"/>
      <c r="M278" s="253"/>
      <c r="N278" s="253"/>
      <c r="O278" s="254"/>
      <c r="P278" s="60"/>
    </row>
    <row r="279" spans="2:16" x14ac:dyDescent="0.25">
      <c r="B279" s="261" t="s">
        <v>228</v>
      </c>
      <c r="C279" s="262"/>
      <c r="D279" s="262"/>
      <c r="E279" s="262"/>
      <c r="F279" s="262"/>
      <c r="G279" s="262"/>
      <c r="H279" s="262"/>
      <c r="I279" s="262"/>
      <c r="J279" s="262"/>
      <c r="K279" s="262"/>
      <c r="L279" s="262"/>
      <c r="M279" s="262"/>
      <c r="N279" s="262"/>
      <c r="O279" s="262"/>
      <c r="P279" s="262"/>
    </row>
    <row r="280" spans="2:16" ht="27.75" customHeight="1" x14ac:dyDescent="0.25">
      <c r="B280" s="255" t="s">
        <v>197</v>
      </c>
      <c r="C280" s="256"/>
      <c r="D280" s="256"/>
      <c r="E280" s="256"/>
      <c r="F280" s="256"/>
      <c r="G280" s="256"/>
      <c r="H280" s="257"/>
      <c r="I280" s="258"/>
      <c r="J280" s="259"/>
      <c r="K280" s="259"/>
      <c r="L280" s="259"/>
      <c r="M280" s="259"/>
      <c r="N280" s="259"/>
      <c r="O280" s="259"/>
      <c r="P280" s="260"/>
    </row>
    <row r="281" spans="2:16" x14ac:dyDescent="0.25">
      <c r="B281" s="255" t="s">
        <v>266</v>
      </c>
      <c r="C281" s="256"/>
      <c r="D281" s="256"/>
      <c r="E281" s="256"/>
      <c r="F281" s="256"/>
      <c r="G281" s="256"/>
      <c r="H281" s="257"/>
      <c r="I281" s="266">
        <v>0</v>
      </c>
      <c r="J281" s="267"/>
      <c r="K281" s="267"/>
      <c r="L281" s="267"/>
      <c r="M281" s="267"/>
      <c r="N281" s="267"/>
      <c r="O281" s="267"/>
      <c r="P281" s="268"/>
    </row>
    <row r="282" spans="2:16" x14ac:dyDescent="0.25">
      <c r="B282" s="255" t="s">
        <v>198</v>
      </c>
      <c r="C282" s="256"/>
      <c r="D282" s="256"/>
      <c r="E282" s="256"/>
      <c r="F282" s="256"/>
      <c r="G282" s="256"/>
      <c r="H282" s="257"/>
      <c r="I282" s="263"/>
      <c r="J282" s="264"/>
      <c r="K282" s="264"/>
      <c r="L282" s="264"/>
      <c r="M282" s="264"/>
      <c r="N282" s="264"/>
      <c r="O282" s="264"/>
      <c r="P282" s="265"/>
    </row>
    <row r="283" spans="2:16" x14ac:dyDescent="0.25">
      <c r="B283" s="64"/>
      <c r="C283" s="64"/>
      <c r="D283" s="64"/>
      <c r="E283" s="64"/>
      <c r="F283" s="64"/>
      <c r="G283" s="65"/>
      <c r="H283" s="65"/>
      <c r="I283" s="65"/>
      <c r="J283" s="65"/>
      <c r="K283" s="65"/>
      <c r="L283" s="65"/>
      <c r="M283" s="65"/>
      <c r="N283" s="65"/>
      <c r="O283" s="65"/>
      <c r="P283" s="65"/>
    </row>
    <row r="284" spans="2:16" ht="20.25" x14ac:dyDescent="0.3">
      <c r="B284" s="11" t="s">
        <v>80</v>
      </c>
    </row>
    <row r="285" spans="2:16" x14ac:dyDescent="0.25">
      <c r="B285" s="155" t="s">
        <v>179</v>
      </c>
      <c r="C285" s="92"/>
      <c r="D285" s="92"/>
      <c r="E285" s="92"/>
      <c r="F285" s="92"/>
      <c r="G285" s="92"/>
      <c r="H285" s="92"/>
      <c r="I285" s="92"/>
      <c r="J285" s="92"/>
      <c r="K285" s="92"/>
      <c r="L285" s="92"/>
      <c r="M285" s="92"/>
      <c r="N285" s="92"/>
      <c r="O285" s="92"/>
      <c r="P285" s="92"/>
    </row>
    <row r="286" spans="2:16" ht="24.75" customHeight="1" x14ac:dyDescent="0.25">
      <c r="B286" s="90" t="s">
        <v>21</v>
      </c>
      <c r="C286" s="289" t="s">
        <v>155</v>
      </c>
      <c r="D286" s="290"/>
      <c r="E286" s="290"/>
      <c r="F286" s="290"/>
      <c r="G286" s="290"/>
      <c r="H286" s="290"/>
      <c r="I286" s="291" t="s">
        <v>272</v>
      </c>
      <c r="J286" s="292"/>
      <c r="K286" s="292"/>
      <c r="L286" s="292"/>
      <c r="M286" s="292"/>
      <c r="N286" s="292"/>
      <c r="O286" s="293"/>
      <c r="P286" s="91" t="s">
        <v>41</v>
      </c>
    </row>
    <row r="287" spans="2:16" s="5" customFormat="1" ht="30.75" customHeight="1" x14ac:dyDescent="0.25">
      <c r="B287" s="88">
        <v>2.4</v>
      </c>
      <c r="C287" s="286" t="s">
        <v>273</v>
      </c>
      <c r="D287" s="287"/>
      <c r="E287" s="287"/>
      <c r="F287" s="287"/>
      <c r="G287" s="287"/>
      <c r="H287" s="288"/>
      <c r="I287" s="286" t="str">
        <f>IF(H179="","",H179)</f>
        <v/>
      </c>
      <c r="J287" s="287"/>
      <c r="K287" s="287"/>
      <c r="L287" s="287"/>
      <c r="M287" s="287"/>
      <c r="N287" s="287"/>
      <c r="O287" s="288"/>
      <c r="P287" s="89"/>
    </row>
    <row r="288" spans="2:16" s="5" customFormat="1" ht="30.75" customHeight="1" x14ac:dyDescent="0.25">
      <c r="B288" s="88" t="s">
        <v>229</v>
      </c>
      <c r="C288" s="286" t="s">
        <v>242</v>
      </c>
      <c r="D288" s="287"/>
      <c r="E288" s="287"/>
      <c r="F288" s="287"/>
      <c r="G288" s="287"/>
      <c r="H288" s="288"/>
      <c r="I288" s="286" t="str">
        <f>IF(J198="","",J198)</f>
        <v/>
      </c>
      <c r="J288" s="287"/>
      <c r="K288" s="287"/>
      <c r="L288" s="287"/>
      <c r="M288" s="287"/>
      <c r="N288" s="287"/>
      <c r="O288" s="288"/>
      <c r="P288" s="89"/>
    </row>
    <row r="289" spans="2:16" s="5" customFormat="1" ht="30.75" customHeight="1" x14ac:dyDescent="0.25">
      <c r="B289" s="88" t="s">
        <v>230</v>
      </c>
      <c r="C289" s="286" t="s">
        <v>243</v>
      </c>
      <c r="D289" s="287"/>
      <c r="E289" s="287"/>
      <c r="F289" s="287"/>
      <c r="G289" s="287"/>
      <c r="H289" s="288"/>
      <c r="I289" s="286" t="str">
        <f>IF(J199="","",J199)</f>
        <v/>
      </c>
      <c r="J289" s="287"/>
      <c r="K289" s="287"/>
      <c r="L289" s="287"/>
      <c r="M289" s="287"/>
      <c r="N289" s="287"/>
      <c r="O289" s="288"/>
      <c r="P289" s="89"/>
    </row>
    <row r="290" spans="2:16" s="5" customFormat="1" ht="30.75" customHeight="1" x14ac:dyDescent="0.25">
      <c r="B290" s="88" t="s">
        <v>231</v>
      </c>
      <c r="C290" s="286" t="s">
        <v>178</v>
      </c>
      <c r="D290" s="287"/>
      <c r="E290" s="287"/>
      <c r="F290" s="287"/>
      <c r="G290" s="287"/>
      <c r="H290" s="288"/>
      <c r="I290" s="286" t="str">
        <f>IF(J203="","",J203)</f>
        <v/>
      </c>
      <c r="J290" s="287"/>
      <c r="K290" s="287"/>
      <c r="L290" s="287"/>
      <c r="M290" s="287"/>
      <c r="N290" s="287"/>
      <c r="O290" s="288"/>
      <c r="P290" s="89"/>
    </row>
    <row r="291" spans="2:16" s="5" customFormat="1" ht="30.75" customHeight="1" x14ac:dyDescent="0.25">
      <c r="B291" s="88" t="s">
        <v>232</v>
      </c>
      <c r="C291" s="286" t="s">
        <v>265</v>
      </c>
      <c r="D291" s="287"/>
      <c r="E291" s="287"/>
      <c r="F291" s="287"/>
      <c r="G291" s="287"/>
      <c r="H291" s="288"/>
      <c r="I291" s="286" t="str">
        <f>IF(J206="","",J206)</f>
        <v/>
      </c>
      <c r="J291" s="287"/>
      <c r="K291" s="287"/>
      <c r="L291" s="287"/>
      <c r="M291" s="287"/>
      <c r="N291" s="287"/>
      <c r="O291" s="288"/>
      <c r="P291" s="89"/>
    </row>
    <row r="292" spans="2:16" s="5" customFormat="1" ht="30.75" customHeight="1" x14ac:dyDescent="0.25">
      <c r="B292" s="88" t="s">
        <v>233</v>
      </c>
      <c r="C292" s="286" t="s">
        <v>58</v>
      </c>
      <c r="D292" s="287"/>
      <c r="E292" s="287"/>
      <c r="F292" s="287"/>
      <c r="G292" s="287"/>
      <c r="H292" s="288"/>
      <c r="I292" s="286" t="str">
        <f>IF(J209="","",J209)</f>
        <v/>
      </c>
      <c r="J292" s="287"/>
      <c r="K292" s="287"/>
      <c r="L292" s="287"/>
      <c r="M292" s="287"/>
      <c r="N292" s="287"/>
      <c r="O292" s="288"/>
      <c r="P292" s="89"/>
    </row>
    <row r="293" spans="2:16" s="5" customFormat="1" ht="30.75" customHeight="1" x14ac:dyDescent="0.25">
      <c r="B293" s="88" t="s">
        <v>234</v>
      </c>
      <c r="C293" s="286" t="s">
        <v>59</v>
      </c>
      <c r="D293" s="287"/>
      <c r="E293" s="287"/>
      <c r="F293" s="287"/>
      <c r="G293" s="287"/>
      <c r="H293" s="288"/>
      <c r="I293" s="286" t="str">
        <f>IF(J212="","",J212)</f>
        <v/>
      </c>
      <c r="J293" s="287"/>
      <c r="K293" s="287"/>
      <c r="L293" s="287"/>
      <c r="M293" s="287"/>
      <c r="N293" s="287"/>
      <c r="O293" s="288"/>
      <c r="P293" s="89"/>
    </row>
    <row r="294" spans="2:16" s="5" customFormat="1" ht="30.75" customHeight="1" x14ac:dyDescent="0.25">
      <c r="B294" s="88" t="s">
        <v>235</v>
      </c>
      <c r="C294" s="286" t="s">
        <v>60</v>
      </c>
      <c r="D294" s="287"/>
      <c r="E294" s="287"/>
      <c r="F294" s="287"/>
      <c r="G294" s="287"/>
      <c r="H294" s="288"/>
      <c r="I294" s="286" t="str">
        <f>IF(J215="","",J215)</f>
        <v/>
      </c>
      <c r="J294" s="287"/>
      <c r="K294" s="287"/>
      <c r="L294" s="287"/>
      <c r="M294" s="287"/>
      <c r="N294" s="287"/>
      <c r="O294" s="288"/>
      <c r="P294" s="89"/>
    </row>
    <row r="295" spans="2:16" s="5" customFormat="1" ht="30.75" customHeight="1" x14ac:dyDescent="0.25">
      <c r="B295" s="88" t="s">
        <v>236</v>
      </c>
      <c r="C295" s="286" t="s">
        <v>187</v>
      </c>
      <c r="D295" s="287"/>
      <c r="E295" s="287"/>
      <c r="F295" s="287"/>
      <c r="G295" s="287"/>
      <c r="H295" s="288"/>
      <c r="I295" s="286" t="str">
        <f>IF(J218="","",J218)</f>
        <v/>
      </c>
      <c r="J295" s="287"/>
      <c r="K295" s="287"/>
      <c r="L295" s="287"/>
      <c r="M295" s="287"/>
      <c r="N295" s="287"/>
      <c r="O295" s="288"/>
      <c r="P295" s="89"/>
    </row>
    <row r="296" spans="2:16" s="5" customFormat="1" ht="30.75" customHeight="1" x14ac:dyDescent="0.25">
      <c r="B296" s="88" t="s">
        <v>237</v>
      </c>
      <c r="C296" s="286" t="s">
        <v>116</v>
      </c>
      <c r="D296" s="287"/>
      <c r="E296" s="287"/>
      <c r="F296" s="287"/>
      <c r="G296" s="287"/>
      <c r="H296" s="288"/>
      <c r="I296" s="286" t="str">
        <f>IF(J221="","",J221)</f>
        <v/>
      </c>
      <c r="J296" s="287"/>
      <c r="K296" s="287"/>
      <c r="L296" s="287"/>
      <c r="M296" s="287"/>
      <c r="N296" s="287"/>
      <c r="O296" s="288"/>
      <c r="P296" s="89"/>
    </row>
    <row r="297" spans="2:16" s="5" customFormat="1" ht="30.75" customHeight="1" x14ac:dyDescent="0.25">
      <c r="B297" s="88" t="s">
        <v>238</v>
      </c>
      <c r="C297" s="286" t="s">
        <v>118</v>
      </c>
      <c r="D297" s="287"/>
      <c r="E297" s="287"/>
      <c r="F297" s="287"/>
      <c r="G297" s="287"/>
      <c r="H297" s="288"/>
      <c r="I297" s="286" t="str">
        <f>IF(J224="","",J224)</f>
        <v/>
      </c>
      <c r="J297" s="287"/>
      <c r="K297" s="287"/>
      <c r="L297" s="287"/>
      <c r="M297" s="287"/>
      <c r="N297" s="287"/>
      <c r="O297" s="288"/>
      <c r="P297" s="89"/>
    </row>
    <row r="298" spans="2:16" s="5" customFormat="1" ht="30.75" customHeight="1" x14ac:dyDescent="0.25">
      <c r="B298" s="88" t="s">
        <v>239</v>
      </c>
      <c r="C298" s="286" t="s">
        <v>117</v>
      </c>
      <c r="D298" s="287"/>
      <c r="E298" s="287"/>
      <c r="F298" s="287"/>
      <c r="G298" s="287"/>
      <c r="H298" s="288"/>
      <c r="I298" s="286" t="str">
        <f>IF(J227="","",J227)</f>
        <v/>
      </c>
      <c r="J298" s="287"/>
      <c r="K298" s="287"/>
      <c r="L298" s="287"/>
      <c r="M298" s="287"/>
      <c r="N298" s="287"/>
      <c r="O298" s="288"/>
      <c r="P298" s="89"/>
    </row>
    <row r="299" spans="2:16" s="5" customFormat="1" ht="30.75" customHeight="1" x14ac:dyDescent="0.25">
      <c r="B299" s="88" t="s">
        <v>240</v>
      </c>
      <c r="C299" s="286" t="s">
        <v>35</v>
      </c>
      <c r="D299" s="287"/>
      <c r="E299" s="287"/>
      <c r="F299" s="287"/>
      <c r="G299" s="287"/>
      <c r="H299" s="288"/>
      <c r="I299" s="286" t="str">
        <f>IF(J230="","",J230)</f>
        <v/>
      </c>
      <c r="J299" s="287"/>
      <c r="K299" s="287"/>
      <c r="L299" s="287"/>
      <c r="M299" s="287"/>
      <c r="N299" s="287"/>
      <c r="O299" s="288"/>
      <c r="P299" s="89"/>
    </row>
    <row r="300" spans="2:16" s="5" customFormat="1" ht="30.75" customHeight="1" x14ac:dyDescent="0.25">
      <c r="B300" s="88" t="s">
        <v>241</v>
      </c>
      <c r="C300" s="286" t="s">
        <v>35</v>
      </c>
      <c r="D300" s="287"/>
      <c r="E300" s="287"/>
      <c r="F300" s="287"/>
      <c r="G300" s="287"/>
      <c r="H300" s="288"/>
      <c r="I300" s="286" t="str">
        <f>IF(J233="","",J233)</f>
        <v/>
      </c>
      <c r="J300" s="287"/>
      <c r="K300" s="287"/>
      <c r="L300" s="287"/>
      <c r="M300" s="287"/>
      <c r="N300" s="287"/>
      <c r="O300" s="288"/>
      <c r="P300" s="89"/>
    </row>
    <row r="301" spans="2:16" s="5" customFormat="1" ht="30.75" customHeight="1" x14ac:dyDescent="0.25">
      <c r="B301" s="88">
        <v>4.3</v>
      </c>
      <c r="C301" s="286" t="s">
        <v>94</v>
      </c>
      <c r="D301" s="287"/>
      <c r="E301" s="287"/>
      <c r="F301" s="287"/>
      <c r="G301" s="287"/>
      <c r="H301" s="288"/>
      <c r="I301" s="286" t="str">
        <f>IF(J271="","",J271)</f>
        <v/>
      </c>
      <c r="J301" s="287"/>
      <c r="K301" s="287"/>
      <c r="L301" s="287"/>
      <c r="M301" s="287"/>
      <c r="N301" s="287"/>
      <c r="O301" s="288"/>
      <c r="P301" s="89"/>
    </row>
    <row r="303" spans="2:16" ht="20.25" x14ac:dyDescent="0.3">
      <c r="B303" s="11" t="s">
        <v>95</v>
      </c>
    </row>
    <row r="304" spans="2:16" x14ac:dyDescent="0.25">
      <c r="B304" t="s">
        <v>148</v>
      </c>
    </row>
    <row r="305" spans="2:16" x14ac:dyDescent="0.25">
      <c r="B305" s="155" t="s">
        <v>96</v>
      </c>
      <c r="C305" s="92"/>
      <c r="D305" s="92"/>
      <c r="E305" s="92"/>
      <c r="F305" s="92"/>
      <c r="G305" s="92"/>
      <c r="H305" s="92"/>
      <c r="I305" s="92"/>
      <c r="J305" s="92"/>
      <c r="K305" s="92"/>
      <c r="L305" s="92"/>
      <c r="M305" s="92"/>
      <c r="N305" s="92"/>
      <c r="O305" s="92"/>
      <c r="P305" s="92"/>
    </row>
    <row r="306" spans="2:16" ht="21" customHeight="1" x14ac:dyDescent="0.25">
      <c r="B306" s="32" t="s">
        <v>7</v>
      </c>
      <c r="C306" s="33" t="s">
        <v>213</v>
      </c>
      <c r="D306" s="33"/>
      <c r="E306" s="33"/>
      <c r="F306" s="33"/>
      <c r="G306" s="33"/>
      <c r="H306" s="33"/>
      <c r="I306" s="33"/>
      <c r="J306" s="33"/>
      <c r="K306" s="33"/>
      <c r="L306" s="33"/>
      <c r="M306" s="33"/>
      <c r="N306" s="34"/>
      <c r="O306" s="34"/>
      <c r="P306" s="35"/>
    </row>
    <row r="307" spans="2:16" ht="21" customHeight="1" x14ac:dyDescent="0.25">
      <c r="B307" s="36" t="s">
        <v>7</v>
      </c>
      <c r="C307" s="31" t="s">
        <v>97</v>
      </c>
      <c r="D307" s="31"/>
      <c r="E307" s="31"/>
      <c r="F307" s="31"/>
      <c r="G307" s="31"/>
      <c r="H307" s="31"/>
      <c r="I307" s="31"/>
      <c r="J307" s="31"/>
      <c r="K307" s="31"/>
      <c r="L307" s="31"/>
      <c r="M307" s="31"/>
      <c r="N307" s="25"/>
      <c r="O307" s="25"/>
      <c r="P307" s="26"/>
    </row>
    <row r="308" spans="2:16" ht="21" customHeight="1" x14ac:dyDescent="0.25">
      <c r="B308" s="36" t="s">
        <v>7</v>
      </c>
      <c r="C308" s="31" t="s">
        <v>98</v>
      </c>
      <c r="D308" s="31"/>
      <c r="E308" s="31"/>
      <c r="F308" s="31"/>
      <c r="G308" s="31"/>
      <c r="H308" s="31"/>
      <c r="I308" s="31"/>
      <c r="J308" s="31"/>
      <c r="K308" s="31"/>
      <c r="L308" s="31"/>
      <c r="M308" s="31"/>
      <c r="N308" s="25"/>
      <c r="O308" s="25"/>
      <c r="P308" s="26"/>
    </row>
    <row r="309" spans="2:16" ht="21" customHeight="1" x14ac:dyDescent="0.25">
      <c r="B309" s="36" t="s">
        <v>7</v>
      </c>
      <c r="C309" s="31" t="s">
        <v>99</v>
      </c>
      <c r="D309" s="31"/>
      <c r="E309" s="31"/>
      <c r="F309" s="31"/>
      <c r="G309" s="31"/>
      <c r="H309" s="31"/>
      <c r="I309" s="31"/>
      <c r="J309" s="31"/>
      <c r="K309" s="31"/>
      <c r="L309" s="31"/>
      <c r="M309" s="31"/>
      <c r="N309" s="25"/>
      <c r="O309" s="25"/>
      <c r="P309" s="26"/>
    </row>
    <row r="310" spans="2:16" ht="21" customHeight="1" x14ac:dyDescent="0.25">
      <c r="B310" s="36" t="s">
        <v>7</v>
      </c>
      <c r="C310" s="31" t="s">
        <v>212</v>
      </c>
      <c r="D310" s="31"/>
      <c r="E310" s="31"/>
      <c r="F310" s="31"/>
      <c r="G310" s="31"/>
      <c r="H310" s="31"/>
      <c r="I310" s="31"/>
      <c r="J310" s="31"/>
      <c r="K310" s="31"/>
      <c r="L310" s="31"/>
      <c r="M310" s="31"/>
      <c r="N310" s="25"/>
      <c r="O310" s="25"/>
      <c r="P310" s="26"/>
    </row>
    <row r="311" spans="2:16" ht="21" customHeight="1" x14ac:dyDescent="0.25">
      <c r="B311" s="36" t="s">
        <v>7</v>
      </c>
      <c r="C311" s="31" t="s">
        <v>100</v>
      </c>
      <c r="D311" s="31"/>
      <c r="E311" s="31"/>
      <c r="F311" s="31"/>
      <c r="G311" s="31"/>
      <c r="H311" s="31"/>
      <c r="I311" s="31"/>
      <c r="J311" s="31"/>
      <c r="K311" s="31"/>
      <c r="L311" s="31"/>
      <c r="M311" s="31"/>
      <c r="N311" s="25"/>
      <c r="O311" s="25"/>
      <c r="P311" s="26"/>
    </row>
    <row r="312" spans="2:16" ht="27" customHeight="1" x14ac:dyDescent="0.25">
      <c r="B312" s="36" t="s">
        <v>7</v>
      </c>
      <c r="C312" s="278" t="s">
        <v>211</v>
      </c>
      <c r="D312" s="278"/>
      <c r="E312" s="278"/>
      <c r="F312" s="278"/>
      <c r="G312" s="278"/>
      <c r="H312" s="278"/>
      <c r="I312" s="278"/>
      <c r="J312" s="278"/>
      <c r="K312" s="278"/>
      <c r="L312" s="278"/>
      <c r="M312" s="278"/>
      <c r="N312" s="278"/>
      <c r="O312" s="278"/>
      <c r="P312" s="279"/>
    </row>
    <row r="313" spans="2:16" x14ac:dyDescent="0.25">
      <c r="B313" s="93" t="s">
        <v>173</v>
      </c>
      <c r="C313" s="93"/>
      <c r="D313" s="93"/>
      <c r="E313" s="93"/>
      <c r="F313" s="93"/>
      <c r="G313" s="93"/>
      <c r="H313" s="95" t="s">
        <v>146</v>
      </c>
      <c r="I313" s="97"/>
      <c r="J313" s="273" t="str">
        <f>IF(H122="","",H122)</f>
        <v/>
      </c>
      <c r="K313" s="274"/>
      <c r="L313" s="37" t="s">
        <v>16</v>
      </c>
      <c r="M313" s="275" t="str">
        <f>IF(H123="","",H123)</f>
        <v/>
      </c>
      <c r="N313" s="276"/>
      <c r="O313" s="276"/>
      <c r="P313" s="277"/>
    </row>
    <row r="314" spans="2:16" ht="15.75" customHeight="1" x14ac:dyDescent="0.25">
      <c r="B314" s="93" t="s">
        <v>174</v>
      </c>
      <c r="C314" s="93"/>
      <c r="D314" s="93"/>
      <c r="E314" s="93"/>
      <c r="F314" s="93"/>
      <c r="G314" s="93"/>
      <c r="H314" s="272" t="str">
        <f>IF(H124="","",H124)</f>
        <v/>
      </c>
      <c r="I314" s="272"/>
      <c r="J314" s="272"/>
      <c r="K314" s="272"/>
      <c r="L314" s="272"/>
      <c r="M314" s="272"/>
      <c r="N314" s="272"/>
      <c r="O314" s="272"/>
      <c r="P314" s="272"/>
    </row>
    <row r="315" spans="2:16" ht="71.25" customHeight="1" x14ac:dyDescent="0.25">
      <c r="B315" s="269" t="s">
        <v>147</v>
      </c>
      <c r="C315" s="93"/>
      <c r="D315" s="93"/>
      <c r="E315" s="93"/>
      <c r="F315" s="93"/>
      <c r="G315" s="93"/>
      <c r="H315" s="270"/>
      <c r="I315" s="270"/>
      <c r="J315" s="270"/>
      <c r="K315" s="270"/>
      <c r="L315" s="270"/>
      <c r="M315" s="270"/>
      <c r="N315" s="270"/>
      <c r="O315" s="270"/>
      <c r="P315" s="270"/>
    </row>
    <row r="316" spans="2:16" ht="28.5" customHeight="1" x14ac:dyDescent="0.25">
      <c r="B316" s="93" t="s">
        <v>102</v>
      </c>
      <c r="C316" s="93"/>
      <c r="D316" s="93"/>
      <c r="E316" s="93"/>
      <c r="F316" s="93"/>
      <c r="G316" s="93"/>
      <c r="H316" s="271"/>
      <c r="I316" s="271"/>
      <c r="J316" s="271"/>
      <c r="K316" s="271"/>
      <c r="L316" s="271"/>
      <c r="M316" s="271"/>
      <c r="N316" s="271"/>
      <c r="O316" s="271"/>
      <c r="P316" s="271"/>
    </row>
    <row r="317" spans="2:16" ht="15.75" thickBot="1" x14ac:dyDescent="0.3">
      <c r="B317" s="335"/>
      <c r="C317" s="335"/>
      <c r="D317" s="335"/>
      <c r="E317" s="335"/>
      <c r="F317" s="335"/>
      <c r="G317" s="335"/>
      <c r="H317" s="335"/>
      <c r="I317" s="335"/>
      <c r="J317" s="335"/>
      <c r="K317" s="335"/>
      <c r="L317" s="335"/>
      <c r="M317" s="335"/>
      <c r="N317" s="335"/>
      <c r="O317" s="335"/>
      <c r="P317" s="335"/>
    </row>
    <row r="318" spans="2:16" ht="42" customHeight="1" thickTop="1" thickBot="1" x14ac:dyDescent="0.3">
      <c r="B318" s="317" t="s">
        <v>190</v>
      </c>
      <c r="C318" s="318"/>
      <c r="D318" s="318"/>
      <c r="E318" s="318"/>
      <c r="F318" s="318"/>
      <c r="G318" s="318"/>
      <c r="H318" s="318"/>
      <c r="I318" s="318"/>
      <c r="J318" s="318"/>
      <c r="K318" s="318"/>
      <c r="L318" s="318"/>
      <c r="M318" s="318"/>
      <c r="N318" s="318"/>
      <c r="O318" s="318"/>
      <c r="P318" s="319"/>
    </row>
    <row r="319" spans="2:16" ht="15.75" thickTop="1" x14ac:dyDescent="0.25"/>
  </sheetData>
  <sheetProtection algorithmName="SHA-512" hashValue="vChcj0rTKwajOHePK1nTrLrLf2W1yTHzLmWAgha+AdYs+IfDJp8obEoeMDUd0KjJBdToEpUNzTvJXmI4kdqG7Q==" saltValue="qBuPy6ohOQHEYDShEw2fvw==" spinCount="100000" sheet="1" objects="1" scenarios="1"/>
  <dataConsolidate/>
  <mergeCells count="369">
    <mergeCell ref="B317:P317"/>
    <mergeCell ref="I292:O292"/>
    <mergeCell ref="I291:O291"/>
    <mergeCell ref="I290:O290"/>
    <mergeCell ref="I289:O289"/>
    <mergeCell ref="I288:O288"/>
    <mergeCell ref="I287:O287"/>
    <mergeCell ref="I301:O301"/>
    <mergeCell ref="I300:O300"/>
    <mergeCell ref="I299:O299"/>
    <mergeCell ref="I298:O298"/>
    <mergeCell ref="I297:O297"/>
    <mergeCell ref="I296:O296"/>
    <mergeCell ref="I295:O295"/>
    <mergeCell ref="I294:O294"/>
    <mergeCell ref="I293:O293"/>
    <mergeCell ref="C301:H301"/>
    <mergeCell ref="C300:H300"/>
    <mergeCell ref="C299:H299"/>
    <mergeCell ref="C298:H298"/>
    <mergeCell ref="C297:H297"/>
    <mergeCell ref="C296:H296"/>
    <mergeCell ref="C295:H295"/>
    <mergeCell ref="C294:H294"/>
    <mergeCell ref="E75:P75"/>
    <mergeCell ref="E74:P74"/>
    <mergeCell ref="E73:P73"/>
    <mergeCell ref="E76:P76"/>
    <mergeCell ref="B210:G211"/>
    <mergeCell ref="B131:C132"/>
    <mergeCell ref="M131:N131"/>
    <mergeCell ref="M132:N132"/>
    <mergeCell ref="E133:L133"/>
    <mergeCell ref="M133:N133"/>
    <mergeCell ref="D131:L131"/>
    <mergeCell ref="D132:L132"/>
    <mergeCell ref="B135:C136"/>
    <mergeCell ref="D135:L135"/>
    <mergeCell ref="M135:N135"/>
    <mergeCell ref="D136:L136"/>
    <mergeCell ref="M136:N136"/>
    <mergeCell ref="B139:C140"/>
    <mergeCell ref="D139:L139"/>
    <mergeCell ref="M139:N139"/>
    <mergeCell ref="D140:L140"/>
    <mergeCell ref="M140:N140"/>
    <mergeCell ref="B163:P163"/>
    <mergeCell ref="B174:P174"/>
    <mergeCell ref="B318:P318"/>
    <mergeCell ref="B142:P142"/>
    <mergeCell ref="B143:L143"/>
    <mergeCell ref="B144:L144"/>
    <mergeCell ref="M144:P144"/>
    <mergeCell ref="M143:P143"/>
    <mergeCell ref="B183:P183"/>
    <mergeCell ref="O178:P178"/>
    <mergeCell ref="B179:D179"/>
    <mergeCell ref="E179:G179"/>
    <mergeCell ref="H179:N179"/>
    <mergeCell ref="O177:P177"/>
    <mergeCell ref="O176:P176"/>
    <mergeCell ref="B176:N176"/>
    <mergeCell ref="B177:N177"/>
    <mergeCell ref="B178:N178"/>
    <mergeCell ref="F182:J182"/>
    <mergeCell ref="H154:P154"/>
    <mergeCell ref="H155:P155"/>
    <mergeCell ref="F264:M264"/>
    <mergeCell ref="F263:M263"/>
    <mergeCell ref="F262:M262"/>
    <mergeCell ref="C293:H293"/>
    <mergeCell ref="B166:G172"/>
    <mergeCell ref="B162:P162"/>
    <mergeCell ref="B160:P160"/>
    <mergeCell ref="H170:I170"/>
    <mergeCell ref="H169:I169"/>
    <mergeCell ref="H168:I168"/>
    <mergeCell ref="H167:I167"/>
    <mergeCell ref="B173:P173"/>
    <mergeCell ref="M169:N169"/>
    <mergeCell ref="M168:N168"/>
    <mergeCell ref="M167:N167"/>
    <mergeCell ref="M166:N166"/>
    <mergeCell ref="O170:P170"/>
    <mergeCell ref="O169:P169"/>
    <mergeCell ref="O168:P168"/>
    <mergeCell ref="D164:L164"/>
    <mergeCell ref="M164:N164"/>
    <mergeCell ref="D165:L165"/>
    <mergeCell ref="M165:N165"/>
    <mergeCell ref="O167:P167"/>
    <mergeCell ref="O166:P166"/>
    <mergeCell ref="H171:I171"/>
    <mergeCell ref="K171:L171"/>
    <mergeCell ref="B164:C165"/>
    <mergeCell ref="M171:N171"/>
    <mergeCell ref="O171:P171"/>
    <mergeCell ref="H172:I172"/>
    <mergeCell ref="K172:L172"/>
    <mergeCell ref="M172:N172"/>
    <mergeCell ref="O172:P172"/>
    <mergeCell ref="K166:L166"/>
    <mergeCell ref="K170:L170"/>
    <mergeCell ref="K169:L169"/>
    <mergeCell ref="K168:L168"/>
    <mergeCell ref="K167:L167"/>
    <mergeCell ref="M170:N170"/>
    <mergeCell ref="H166:I166"/>
    <mergeCell ref="B175:P175"/>
    <mergeCell ref="B315:G315"/>
    <mergeCell ref="H315:P315"/>
    <mergeCell ref="B316:G316"/>
    <mergeCell ref="H316:P316"/>
    <mergeCell ref="B305:P305"/>
    <mergeCell ref="B313:G313"/>
    <mergeCell ref="B314:G314"/>
    <mergeCell ref="H314:P314"/>
    <mergeCell ref="H313:I313"/>
    <mergeCell ref="J313:K313"/>
    <mergeCell ref="M313:P313"/>
    <mergeCell ref="C312:P312"/>
    <mergeCell ref="J188:P189"/>
    <mergeCell ref="J186:P186"/>
    <mergeCell ref="C292:H292"/>
    <mergeCell ref="C291:H291"/>
    <mergeCell ref="C290:H290"/>
    <mergeCell ref="C289:H289"/>
    <mergeCell ref="C288:H288"/>
    <mergeCell ref="C287:H287"/>
    <mergeCell ref="C286:H286"/>
    <mergeCell ref="I286:O286"/>
    <mergeCell ref="B273:P273"/>
    <mergeCell ref="B285:P285"/>
    <mergeCell ref="M268:O268"/>
    <mergeCell ref="I269:K269"/>
    <mergeCell ref="I268:K268"/>
    <mergeCell ref="B269:F269"/>
    <mergeCell ref="B268:F268"/>
    <mergeCell ref="G269:H269"/>
    <mergeCell ref="G268:H268"/>
    <mergeCell ref="M269:P269"/>
    <mergeCell ref="B275:P275"/>
    <mergeCell ref="B274:P274"/>
    <mergeCell ref="B278:O278"/>
    <mergeCell ref="B281:H281"/>
    <mergeCell ref="B280:H280"/>
    <mergeCell ref="B282:H282"/>
    <mergeCell ref="I280:P280"/>
    <mergeCell ref="B271:G271"/>
    <mergeCell ref="H271:I271"/>
    <mergeCell ref="J271:N271"/>
    <mergeCell ref="B279:P279"/>
    <mergeCell ref="I282:P282"/>
    <mergeCell ref="I281:P281"/>
    <mergeCell ref="B265:N265"/>
    <mergeCell ref="B260:E260"/>
    <mergeCell ref="O260:P260"/>
    <mergeCell ref="B262:E262"/>
    <mergeCell ref="O262:P262"/>
    <mergeCell ref="B261:E261"/>
    <mergeCell ref="O261:P261"/>
    <mergeCell ref="B258:E258"/>
    <mergeCell ref="B276:P276"/>
    <mergeCell ref="F260:M260"/>
    <mergeCell ref="F258:M258"/>
    <mergeCell ref="F259:M259"/>
    <mergeCell ref="F261:M261"/>
    <mergeCell ref="O251:P251"/>
    <mergeCell ref="O250:P250"/>
    <mergeCell ref="B267:P267"/>
    <mergeCell ref="B249:N249"/>
    <mergeCell ref="O249:P249"/>
    <mergeCell ref="O258:P258"/>
    <mergeCell ref="O259:P259"/>
    <mergeCell ref="B257:P257"/>
    <mergeCell ref="C254:N254"/>
    <mergeCell ref="C252:N252"/>
    <mergeCell ref="C255:N255"/>
    <mergeCell ref="C253:N253"/>
    <mergeCell ref="C251:N251"/>
    <mergeCell ref="O255:P255"/>
    <mergeCell ref="O254:P254"/>
    <mergeCell ref="O253:P253"/>
    <mergeCell ref="O252:P252"/>
    <mergeCell ref="C250:N250"/>
    <mergeCell ref="B264:E264"/>
    <mergeCell ref="B263:E263"/>
    <mergeCell ref="B259:E259"/>
    <mergeCell ref="O263:P263"/>
    <mergeCell ref="O264:P264"/>
    <mergeCell ref="O265:P265"/>
    <mergeCell ref="B248:P248"/>
    <mergeCell ref="B242:P242"/>
    <mergeCell ref="B243:P243"/>
    <mergeCell ref="B245:P245"/>
    <mergeCell ref="B237:P237"/>
    <mergeCell ref="B238:P238"/>
    <mergeCell ref="B239:P239"/>
    <mergeCell ref="B240:P240"/>
    <mergeCell ref="B244:P244"/>
    <mergeCell ref="B235:G235"/>
    <mergeCell ref="H235:P235"/>
    <mergeCell ref="B227:G227"/>
    <mergeCell ref="H227:I227"/>
    <mergeCell ref="J227:N227"/>
    <mergeCell ref="B228:G228"/>
    <mergeCell ref="H228:P228"/>
    <mergeCell ref="B230:G230"/>
    <mergeCell ref="H230:I230"/>
    <mergeCell ref="J230:N230"/>
    <mergeCell ref="B231:G231"/>
    <mergeCell ref="H231:P231"/>
    <mergeCell ref="B233:G233"/>
    <mergeCell ref="H233:I233"/>
    <mergeCell ref="J233:N233"/>
    <mergeCell ref="B234:G234"/>
    <mergeCell ref="H234:P234"/>
    <mergeCell ref="B232:G232"/>
    <mergeCell ref="H232:P232"/>
    <mergeCell ref="H222:P222"/>
    <mergeCell ref="B224:G224"/>
    <mergeCell ref="H224:I224"/>
    <mergeCell ref="J224:N224"/>
    <mergeCell ref="B225:G225"/>
    <mergeCell ref="H225:P225"/>
    <mergeCell ref="B226:G226"/>
    <mergeCell ref="H226:P226"/>
    <mergeCell ref="B229:G229"/>
    <mergeCell ref="H229:P229"/>
    <mergeCell ref="H223:P223"/>
    <mergeCell ref="B222:G222"/>
    <mergeCell ref="B223:G223"/>
    <mergeCell ref="B218:G218"/>
    <mergeCell ref="H218:I218"/>
    <mergeCell ref="J218:N218"/>
    <mergeCell ref="B219:G219"/>
    <mergeCell ref="H219:P219"/>
    <mergeCell ref="B221:G221"/>
    <mergeCell ref="H221:I221"/>
    <mergeCell ref="J221:N221"/>
    <mergeCell ref="B213:G213"/>
    <mergeCell ref="H213:P213"/>
    <mergeCell ref="B215:G215"/>
    <mergeCell ref="H215:I215"/>
    <mergeCell ref="J215:N215"/>
    <mergeCell ref="B216:G216"/>
    <mergeCell ref="H216:P216"/>
    <mergeCell ref="B214:G214"/>
    <mergeCell ref="H214:P214"/>
    <mergeCell ref="B217:G217"/>
    <mergeCell ref="H217:P217"/>
    <mergeCell ref="B220:G220"/>
    <mergeCell ref="H220:P220"/>
    <mergeCell ref="H210:P210"/>
    <mergeCell ref="B212:G212"/>
    <mergeCell ref="H212:I212"/>
    <mergeCell ref="J212:N212"/>
    <mergeCell ref="H198:I198"/>
    <mergeCell ref="J198:N198"/>
    <mergeCell ref="B206:G206"/>
    <mergeCell ref="H206:I206"/>
    <mergeCell ref="J206:N206"/>
    <mergeCell ref="B207:G207"/>
    <mergeCell ref="H207:P207"/>
    <mergeCell ref="B204:G204"/>
    <mergeCell ref="H204:P204"/>
    <mergeCell ref="B203:G203"/>
    <mergeCell ref="H203:I203"/>
    <mergeCell ref="J203:N203"/>
    <mergeCell ref="B199:G199"/>
    <mergeCell ref="B198:G198"/>
    <mergeCell ref="B201:P201"/>
    <mergeCell ref="B202:P202"/>
    <mergeCell ref="H211:P211"/>
    <mergeCell ref="B209:G209"/>
    <mergeCell ref="H209:I209"/>
    <mergeCell ref="J209:N209"/>
    <mergeCell ref="B184:P184"/>
    <mergeCell ref="J192:P192"/>
    <mergeCell ref="B192:I192"/>
    <mergeCell ref="J187:P187"/>
    <mergeCell ref="B187:I187"/>
    <mergeCell ref="B190:I190"/>
    <mergeCell ref="J190:P190"/>
    <mergeCell ref="H205:P205"/>
    <mergeCell ref="B205:G205"/>
    <mergeCell ref="B185:P185"/>
    <mergeCell ref="B186:I186"/>
    <mergeCell ref="B188:I188"/>
    <mergeCell ref="B208:G208"/>
    <mergeCell ref="H208:P208"/>
    <mergeCell ref="B191:I191"/>
    <mergeCell ref="B189:I189"/>
    <mergeCell ref="J191:P191"/>
    <mergeCell ref="H199:I199"/>
    <mergeCell ref="J199:N199"/>
    <mergeCell ref="B194:P194"/>
    <mergeCell ref="B195:P195"/>
    <mergeCell ref="B196:P196"/>
    <mergeCell ref="B197:P197"/>
    <mergeCell ref="B159:P159"/>
    <mergeCell ref="B147:P147"/>
    <mergeCell ref="B150:G150"/>
    <mergeCell ref="H150:P150"/>
    <mergeCell ref="H148:P148"/>
    <mergeCell ref="H149:P149"/>
    <mergeCell ref="B148:G149"/>
    <mergeCell ref="H152:P152"/>
    <mergeCell ref="H153:P153"/>
    <mergeCell ref="B158:P158"/>
    <mergeCell ref="B152:G152"/>
    <mergeCell ref="B153:G153"/>
    <mergeCell ref="B151:G151"/>
    <mergeCell ref="H151:P151"/>
    <mergeCell ref="B154:G154"/>
    <mergeCell ref="B157:P157"/>
    <mergeCell ref="B155:G155"/>
    <mergeCell ref="H126:P126"/>
    <mergeCell ref="B128:P128"/>
    <mergeCell ref="B129:G129"/>
    <mergeCell ref="H129:P129"/>
    <mergeCell ref="L130:M130"/>
    <mergeCell ref="N130:P130"/>
    <mergeCell ref="B134:C134"/>
    <mergeCell ref="B138:C138"/>
    <mergeCell ref="D138:K138"/>
    <mergeCell ref="L134:M134"/>
    <mergeCell ref="D134:K134"/>
    <mergeCell ref="B130:C130"/>
    <mergeCell ref="D130:K130"/>
    <mergeCell ref="N134:P134"/>
    <mergeCell ref="L138:M138"/>
    <mergeCell ref="N138:P138"/>
    <mergeCell ref="B126:G126"/>
    <mergeCell ref="H122:P122"/>
    <mergeCell ref="B123:G123"/>
    <mergeCell ref="H123:P123"/>
    <mergeCell ref="B124:G124"/>
    <mergeCell ref="H124:P124"/>
    <mergeCell ref="B125:G125"/>
    <mergeCell ref="H125:P125"/>
    <mergeCell ref="B119:G119"/>
    <mergeCell ref="H119:P119"/>
    <mergeCell ref="B121:P121"/>
    <mergeCell ref="B122:G122"/>
    <mergeCell ref="B115:P115"/>
    <mergeCell ref="B116:G116"/>
    <mergeCell ref="H116:P116"/>
    <mergeCell ref="B117:G117"/>
    <mergeCell ref="H117:P117"/>
    <mergeCell ref="B118:G118"/>
    <mergeCell ref="H118:P118"/>
    <mergeCell ref="B108:P108"/>
    <mergeCell ref="B120:G120"/>
    <mergeCell ref="H120:P120"/>
    <mergeCell ref="B114:D114"/>
    <mergeCell ref="B113:D113"/>
    <mergeCell ref="B111:D111"/>
    <mergeCell ref="B110:D110"/>
    <mergeCell ref="B109:D109"/>
    <mergeCell ref="E109:P109"/>
    <mergeCell ref="E110:P110"/>
    <mergeCell ref="E111:P111"/>
    <mergeCell ref="E114:L114"/>
    <mergeCell ref="E113:L113"/>
    <mergeCell ref="M114:N114"/>
    <mergeCell ref="M113:N113"/>
    <mergeCell ref="M112:N112"/>
    <mergeCell ref="E112:L112"/>
  </mergeCells>
  <conditionalFormatting sqref="B200:P200">
    <cfRule type="expression" dxfId="36" priority="142">
      <formula>LEN(B199)-LEN(SUBSTITUTE(B199," ",""))+1&gt;60</formula>
    </cfRule>
  </conditionalFormatting>
  <conditionalFormatting sqref="H148:P148">
    <cfRule type="expression" dxfId="35" priority="92">
      <formula>LEN(H148)-LEN(SUBSTITUTE(H148," ",""))+1&gt;10</formula>
    </cfRule>
  </conditionalFormatting>
  <conditionalFormatting sqref="H149:P149">
    <cfRule type="expression" dxfId="34" priority="93">
      <formula>LEN(H148)-LEN(SUBSTITUTE(H148," ",""))+1&gt;10</formula>
    </cfRule>
  </conditionalFormatting>
  <conditionalFormatting sqref="B184:P184">
    <cfRule type="expression" dxfId="33" priority="89">
      <formula>COUNTIF(B183:C183,"Selected")&gt;1</formula>
    </cfRule>
  </conditionalFormatting>
  <conditionalFormatting sqref="B183">
    <cfRule type="expression" dxfId="32" priority="162">
      <formula>COUNTIF(B183:C183,"Selected")&gt;1</formula>
    </cfRule>
  </conditionalFormatting>
  <conditionalFormatting sqref="J167">
    <cfRule type="expression" dxfId="31" priority="87">
      <formula>IF(J167&lt;&gt;"",LEN(J167)-FIND(".",J167&amp;".")&lt;5,"")</formula>
    </cfRule>
  </conditionalFormatting>
  <conditionalFormatting sqref="J168">
    <cfRule type="expression" dxfId="30" priority="62">
      <formula>IF(J168&lt;&gt;"",LEN(J168)-FIND(".",J168&amp;".")&lt;5,"")</formula>
    </cfRule>
  </conditionalFormatting>
  <conditionalFormatting sqref="J169">
    <cfRule type="expression" dxfId="29" priority="61">
      <formula>IF(J169&lt;&gt;"",LEN(J169)-FIND(".",J169&amp;".")&lt;5,"")</formula>
    </cfRule>
  </conditionalFormatting>
  <conditionalFormatting sqref="J170">
    <cfRule type="expression" dxfId="28" priority="60">
      <formula>IF(J170&lt;&gt;"",LEN(J170)-FIND(".",J170&amp;".")&lt;5,"")</formula>
    </cfRule>
  </conditionalFormatting>
  <conditionalFormatting sqref="J171">
    <cfRule type="expression" dxfId="27" priority="59">
      <formula>IF(J171&lt;&gt;"",LEN(J171)-FIND(".",J171&amp;".")&lt;5,"")</formula>
    </cfRule>
  </conditionalFormatting>
  <conditionalFormatting sqref="J172">
    <cfRule type="expression" dxfId="26" priority="58">
      <formula>IF(J172&lt;&gt;"",LEN(J172)-FIND(".",J172&amp;".")&lt;5,"")</formula>
    </cfRule>
  </conditionalFormatting>
  <conditionalFormatting sqref="K167:L167">
    <cfRule type="expression" dxfId="25" priority="57">
      <formula>IF(K167&lt;&gt;"",LEN(K167)-FIND(".",K167&amp;".")&lt;5,"")</formula>
    </cfRule>
  </conditionalFormatting>
  <conditionalFormatting sqref="K168:L168">
    <cfRule type="expression" dxfId="24" priority="56">
      <formula>IF(K168&lt;&gt;"",LEN(K168)-FIND(".",K168&amp;".")&lt;5,"")</formula>
    </cfRule>
  </conditionalFormatting>
  <conditionalFormatting sqref="K169:L169">
    <cfRule type="expression" dxfId="23" priority="55">
      <formula>IF(K169&lt;&gt;"",LEN(K169)-FIND(".",K169&amp;".")&lt;5,"")</formula>
    </cfRule>
  </conditionalFormatting>
  <conditionalFormatting sqref="K170:L170">
    <cfRule type="expression" dxfId="22" priority="54">
      <formula>IF(K170&lt;&gt;"",LEN(K170)-FIND(".",K170&amp;".")&lt;5,"")</formula>
    </cfRule>
  </conditionalFormatting>
  <conditionalFormatting sqref="K171:L171">
    <cfRule type="expression" dxfId="21" priority="53">
      <formula>IF(K171&lt;&gt;"",LEN(K171)-FIND(".",K171&amp;".")&lt;5,"")</formula>
    </cfRule>
  </conditionalFormatting>
  <conditionalFormatting sqref="K172:L172">
    <cfRule type="expression" dxfId="20" priority="52">
      <formula>IF(K172&lt;&gt;"",LEN(K172)-FIND(".",K172&amp;".")&lt;5,"")</formula>
    </cfRule>
  </conditionalFormatting>
  <conditionalFormatting sqref="M167:N167">
    <cfRule type="expression" dxfId="19" priority="51">
      <formula>IF(M167&lt;&gt;"",LEN(M167)-FIND(".",M167&amp;".")&lt;5,"")</formula>
    </cfRule>
  </conditionalFormatting>
  <conditionalFormatting sqref="M168:N168">
    <cfRule type="expression" dxfId="18" priority="50">
      <formula>IF(M168&lt;&gt;"",LEN(M168)-FIND(".",M168&amp;".")&lt;5,"")</formula>
    </cfRule>
  </conditionalFormatting>
  <conditionalFormatting sqref="M169:N169">
    <cfRule type="expression" dxfId="17" priority="49">
      <formula>IF(M169&lt;&gt;"",LEN(M169)-FIND(".",M169&amp;".")&lt;5,"")</formula>
    </cfRule>
  </conditionalFormatting>
  <conditionalFormatting sqref="M170:N170">
    <cfRule type="expression" dxfId="16" priority="48">
      <formula>IF(M170&lt;&gt;"",LEN(M170)-FIND(".",M170&amp;".")&lt;5,"")</formula>
    </cfRule>
  </conditionalFormatting>
  <conditionalFormatting sqref="M171:N171">
    <cfRule type="expression" dxfId="15" priority="47">
      <formula>IF(M171&lt;&gt;"",LEN(M171)-FIND(".",M171&amp;".")&lt;5,"")</formula>
    </cfRule>
  </conditionalFormatting>
  <conditionalFormatting sqref="M172:N172">
    <cfRule type="expression" dxfId="14" priority="46">
      <formula>IF(M172&lt;&gt;"",LEN(M172)-FIND(".",M172&amp;".")&lt;5,"")</formula>
    </cfRule>
  </conditionalFormatting>
  <conditionalFormatting sqref="O167:P167">
    <cfRule type="expression" dxfId="13" priority="45">
      <formula>IF(O167&lt;&gt;"",LEN(O167)-FIND(".",O167&amp;".")&lt;5,"")</formula>
    </cfRule>
  </conditionalFormatting>
  <conditionalFormatting sqref="O168:P168">
    <cfRule type="expression" dxfId="12" priority="44">
      <formula>IF(O168&lt;&gt;"",LEN(O168)-FIND(".",O168&amp;".")&lt;5,"")</formula>
    </cfRule>
  </conditionalFormatting>
  <conditionalFormatting sqref="O169:P169">
    <cfRule type="expression" dxfId="11" priority="43">
      <formula>IF(O169&lt;&gt;"",LEN(O169)-FIND(".",O169&amp;".")&lt;5,"")</formula>
    </cfRule>
  </conditionalFormatting>
  <conditionalFormatting sqref="O170:P170">
    <cfRule type="expression" dxfId="10" priority="42">
      <formula>IF(O170&lt;&gt;"",LEN(O170)-FIND(".",O170&amp;".")&lt;5,"")</formula>
    </cfRule>
  </conditionalFormatting>
  <conditionalFormatting sqref="O171:P171">
    <cfRule type="expression" dxfId="9" priority="41">
      <formula>IF(O171&lt;&gt;"",LEN(O171)-FIND(".",O171&amp;".")&lt;5,"")</formula>
    </cfRule>
  </conditionalFormatting>
  <conditionalFormatting sqref="O172:P172">
    <cfRule type="expression" dxfId="8" priority="40">
      <formula>IF(O172&lt;&gt;"",LEN(O172)-FIND(".",O172&amp;".")&lt;5,"")</formula>
    </cfRule>
  </conditionalFormatting>
  <dataValidations xWindow="1235" yWindow="529" count="7">
    <dataValidation type="decimal" errorStyle="information" allowBlank="1" showInputMessage="1" showErrorMessage="1" errorTitle="Limitations" error="x values must be between 132.00001 and 155.00001" sqref="J167:L172">
      <formula1>132.00001</formula1>
      <formula2>155.00001</formula2>
    </dataValidation>
    <dataValidation type="decimal" errorStyle="information" allowBlank="1" showInputMessage="1" showErrorMessage="1" errorTitle="Limitations" error="y values must be between _x000a_-9.00001 and -30.00001" sqref="M167:P172">
      <formula1>-30.00001</formula1>
      <formula2>-9.00001</formula2>
    </dataValidation>
    <dataValidation type="whole" allowBlank="1" showInputMessage="1" showErrorMessage="1" sqref="P113:P114 P133">
      <formula1>4000</formula1>
      <formula2>4999</formula2>
    </dataValidation>
    <dataValidation type="whole" errorStyle="information" allowBlank="1" showInputMessage="1" showErrorMessage="1" errorTitle="Number Entry" error="Please enter a numeric character such as 1, 2, 3 and so on." promptTitle="Number Entry" prompt="Please enter a numeric character such as 1, 2, 3 and so on." sqref="M143:P144">
      <formula1>0</formula1>
      <formula2>1000</formula2>
    </dataValidation>
    <dataValidation type="list" allowBlank="1" showInputMessage="1" showErrorMessage="1" sqref="P278">
      <formula1>"Yes,No"</formula1>
    </dataValidation>
    <dataValidation type="whole" allowBlank="1" showInputMessage="1" showErrorMessage="1" sqref="P140 P136 P132">
      <formula1>1</formula1>
      <formula2>9999</formula2>
    </dataValidation>
    <dataValidation type="whole" errorStyle="information" allowBlank="1" showInputMessage="1" showErrorMessage="1" errorTitle="Postcode" error="Postcode must be in Queensland" promptTitle="Postcode" prompt="Must be in QLD" sqref="P165">
      <formula1>4000</formula1>
      <formula2>4999</formula2>
    </dataValidation>
  </dataValidations>
  <hyperlinks>
    <hyperlink ref="F182" r:id="rId1"/>
    <hyperlink ref="B189:I189" r:id="rId2" display="Queensland State Natural Hazard Risk Assessment 2017)"/>
    <hyperlink ref="J77" r:id="rId3"/>
    <hyperlink ref="H62" r:id="rId4"/>
    <hyperlink ref="K78" r:id="rId5"/>
  </hyperlinks>
  <pageMargins left="0.7" right="0.7" top="0.75" bottom="0.75" header="0.3" footer="0.3"/>
  <pageSetup paperSize="9" scale="70" orientation="portrait" r:id="rId6"/>
  <headerFooter>
    <oddFooter>&amp;RPage | &amp;P</oddFooter>
  </headerFooter>
  <rowBreaks count="7" manualBreakCount="7">
    <brk id="59" max="16383" man="1"/>
    <brk id="106" max="16383" man="1"/>
    <brk id="145" max="16383" man="1"/>
    <brk id="180" min="1" max="15" man="1"/>
    <brk id="214" min="1" max="15" man="1"/>
    <brk id="235" max="16383" man="1"/>
    <brk id="283" min="1" max="15" man="1"/>
  </rowBreaks>
  <drawing r:id="rId7"/>
  <extLst>
    <ext xmlns:x14="http://schemas.microsoft.com/office/spreadsheetml/2009/9/main" uri="{78C0D931-6437-407d-A8EE-F0AAD7539E65}">
      <x14:conditionalFormattings>
        <x14:conditionalFormatting xmlns:xm="http://schemas.microsoft.com/office/excel/2006/main">
          <x14:cfRule type="expression" priority="151" id="{64880C55-D8A4-4A66-84C3-4EE638BB92CF}">
            <xm:f>LEN(B159)-LEN(SUBSTITUTE(B159," ",""))+1&gt;References!F$3</xm:f>
            <x14:dxf>
              <fill>
                <patternFill>
                  <bgColor rgb="FFFFC000"/>
                </patternFill>
              </fill>
            </x14:dxf>
          </x14:cfRule>
          <xm:sqref>B275:P275 B239:P239 B244:P244 B196:P196 B159:P159</xm:sqref>
        </x14:conditionalFormatting>
        <x14:conditionalFormatting xmlns:xm="http://schemas.microsoft.com/office/excel/2006/main">
          <x14:cfRule type="expression" priority="150" id="{915120CF-194E-4DD4-99BC-A94A1A3A0FE9}">
            <xm:f>LEN(B159)-LEN(SUBSTITUTE(B159," ",""))+1&gt;References!F$3</xm:f>
            <x14:dxf>
              <font>
                <color rgb="FFFF0000"/>
              </font>
            </x14:dxf>
          </x14:cfRule>
          <xm:sqref>B276:P276 B240:P240 B245:P245 B197:P197 B160:P160</xm:sqref>
        </x14:conditionalFormatting>
        <x14:conditionalFormatting xmlns:xm="http://schemas.microsoft.com/office/excel/2006/main">
          <x14:cfRule type="expression" priority="141" id="{D0E952EA-39E7-4907-BB25-C7BD1C5302E6}">
            <xm:f>LEN(J186)-LEN(SUBSTITUTE(J186," ",""))+1&gt;References!F$3</xm:f>
            <x14:dxf>
              <fill>
                <patternFill>
                  <bgColor rgb="FFFFC000"/>
                </patternFill>
              </fill>
            </x14:dxf>
          </x14:cfRule>
          <xm:sqref>J186:P186 J191:P191</xm:sqref>
        </x14:conditionalFormatting>
        <x14:conditionalFormatting xmlns:xm="http://schemas.microsoft.com/office/excel/2006/main">
          <x14:cfRule type="expression" priority="140" id="{1615FAC4-AE12-4B82-B6A6-1A50F1F0FA1D}">
            <xm:f>LEN(J186)-LEN(SUBSTITUTE(J186," ",""))+1&gt;References!F$3</xm:f>
            <x14:dxf>
              <font>
                <strike val="0"/>
                <color rgb="FFFF0000"/>
              </font>
            </x14:dxf>
          </x14:cfRule>
          <xm:sqref>J187:P187 J192:P192 K190:P190</xm:sqref>
        </x14:conditionalFormatting>
        <x14:conditionalFormatting xmlns:xm="http://schemas.microsoft.com/office/excel/2006/main">
          <x14:cfRule type="expression" priority="134" id="{BFC0E685-AAEC-443A-BABB-A03F8539D982}">
            <xm:f>LEN(H204)-LEN(SUBSTITUTE(H204," ",""))+1&gt;References!F$3</xm:f>
            <x14:dxf>
              <fill>
                <patternFill>
                  <bgColor rgb="FFFFC000"/>
                </patternFill>
              </fill>
            </x14:dxf>
          </x14:cfRule>
          <xm:sqref>H216:P216 H219:P219 H225:P225 H228:P228 H231:P231 H234:P234 H222:P222 H204:P204 H207:P207 H213:P213 H210:P210</xm:sqref>
        </x14:conditionalFormatting>
        <x14:conditionalFormatting xmlns:xm="http://schemas.microsoft.com/office/excel/2006/main">
          <x14:cfRule type="expression" priority="133" id="{0700AA02-E82C-4273-B642-5EBCCFF06DBA}">
            <xm:f>LEN(H204)-LEN(SUBSTITUTE(H204," ",""))+1&gt;References!F$3</xm:f>
            <x14:dxf>
              <font>
                <color rgb="FFFF0000"/>
              </font>
            </x14:dxf>
          </x14:cfRule>
          <xm:sqref>H217:P217 H220:P220 H226:P226 H229:P229 H232:P232 H235:P235 H223:P223 H205:P205 H208:P208 H214:P214 H211:P211</xm:sqref>
        </x14:conditionalFormatting>
        <x14:conditionalFormatting xmlns:xm="http://schemas.microsoft.com/office/excel/2006/main">
          <x14:cfRule type="expression" priority="203" id="{2C858384-0EA4-4C62-8159-2C381E9278C5}">
            <xm:f>LEN(#REF!)-LEN(SUBSTITUTE(#REF!," ",""))+1&gt;References!F$3</xm:f>
            <x14:dxf>
              <font>
                <strike val="0"/>
                <color rgb="FFFF0000"/>
              </font>
            </x14:dxf>
          </x14:cfRule>
          <xm:sqref>J188</xm:sqref>
        </x14:conditionalFormatting>
        <x14:conditionalFormatting xmlns:xm="http://schemas.microsoft.com/office/excel/2006/main">
          <x14:cfRule type="expression" priority="207" id="{EE97A082-E6F5-46C6-9CAF-00DE1C67D9AC}">
            <xm:f>LEN(J188)-LEN(SUBSTITUTE(J188," ",""))+1&gt;References!F$3</xm:f>
            <x14:dxf>
              <font>
                <strike val="0"/>
                <color rgb="FFFF0000"/>
              </font>
            </x14:dxf>
          </x14:cfRule>
          <xm:sqref>J190</xm:sqref>
        </x14:conditionalFormatting>
      </x14:conditionalFormattings>
    </ext>
    <ext xmlns:x14="http://schemas.microsoft.com/office/spreadsheetml/2009/9/main" uri="{CCE6A557-97BC-4b89-ADB6-D9C93CAAB3DF}">
      <x14:dataValidations xmlns:xm="http://schemas.microsoft.com/office/excel/2006/main" xWindow="1235" yWindow="529" count="16">
        <x14:dataValidation type="list" allowBlank="1" showInputMessage="1" showErrorMessage="1">
          <x14:formula1>
            <xm:f>References!$D$96:$D$97</xm:f>
          </x14:formula1>
          <xm:sqref>L268:L270 P268 G268:H270</xm:sqref>
        </x14:dataValidation>
        <x14:dataValidation type="list" allowBlank="1" showInputMessage="1" showErrorMessage="1">
          <x14:formula1>
            <xm:f>References!$D$2:$D$8</xm:f>
          </x14:formula1>
          <xm:sqref>E109:P109</xm:sqref>
        </x14:dataValidation>
        <x14:dataValidation type="list" allowBlank="1" showInputMessage="1" showErrorMessage="1">
          <x14:formula1>
            <xm:f>References!$D$11:$D$12</xm:f>
          </x14:formula1>
          <xm:sqref>H129:P129</xm:sqref>
        </x14:dataValidation>
        <x14:dataValidation type="list" allowBlank="1" showInputMessage="1" showErrorMessage="1">
          <x14:formula1>
            <xm:f>References!$D$15:$D$22</xm:f>
          </x14:formula1>
          <xm:sqref>N134:P134 N130:P130 N138:P138</xm:sqref>
        </x14:dataValidation>
        <x14:dataValidation type="list" allowBlank="1" showInputMessage="1" showErrorMessage="1">
          <x14:formula1>
            <xm:f>References!$D$50:$D$51</xm:f>
          </x14:formula1>
          <xm:sqref>P179</xm:sqref>
        </x14:dataValidation>
        <x14:dataValidation type="list" allowBlank="1" showInputMessage="1" showErrorMessage="1">
          <x14:formula1>
            <xm:f>References!$D$77:$D$78</xm:f>
          </x14:formula1>
          <xm:sqref>O176:P176</xm:sqref>
        </x14:dataValidation>
        <x14:dataValidation type="list" allowBlank="1" showInputMessage="1" showErrorMessage="1">
          <x14:formula1>
            <xm:f>References!$D$86:$D$87</xm:f>
          </x14:formula1>
          <xm:sqref>P198:P199</xm:sqref>
        </x14:dataValidation>
        <x14:dataValidation type="list" allowBlank="1" showInputMessage="1" showErrorMessage="1">
          <x14:formula1>
            <xm:f>References!$D$29:$D$32</xm:f>
          </x14:formula1>
          <xm:sqref>H151:P151</xm:sqref>
        </x14:dataValidation>
        <x14:dataValidation type="list" allowBlank="1" showInputMessage="1" showErrorMessage="1">
          <x14:formula1>
            <xm:f>References!$D$54:$D$73</xm:f>
          </x14:formula1>
          <xm:sqref>H152:P152</xm:sqref>
        </x14:dataValidation>
        <x14:dataValidation type="list" allowBlank="1" showInputMessage="1" showErrorMessage="1">
          <x14:formula1>
            <xm:f>References!$D$35:$D$41</xm:f>
          </x14:formula1>
          <xm:sqref>H154:P154</xm:sqref>
        </x14:dataValidation>
        <x14:dataValidation type="list" allowBlank="1" showInputMessage="1" showErrorMessage="1">
          <x14:formula1>
            <xm:f>References!$D$89:$D$90</xm:f>
          </x14:formula1>
          <xm:sqref>P203 P206 P209 P212 P218 P215 P221 P224 P227 P230 P233 P271</xm:sqref>
        </x14:dataValidation>
        <x14:dataValidation type="list" allowBlank="1" showInputMessage="1" showErrorMessage="1">
          <x14:formula1>
            <xm:f>References!$D$25:$D$26</xm:f>
          </x14:formula1>
          <xm:sqref>H150:P150</xm:sqref>
        </x14:dataValidation>
        <x14:dataValidation type="list" allowBlank="1" showInputMessage="1" showErrorMessage="1">
          <x14:formula1>
            <xm:f>References!$D$81:$D$84</xm:f>
          </x14:formula1>
          <xm:sqref>B183:P183</xm:sqref>
        </x14:dataValidation>
        <x14:dataValidation type="list" allowBlank="1" showInputMessage="1" showErrorMessage="1">
          <x14:formula1>
            <xm:f>References!$D$128:$D$131</xm:f>
          </x14:formula1>
          <xm:sqref>G283:H283 I282:I283 J283:P283</xm:sqref>
        </x14:dataValidation>
        <x14:dataValidation type="list" allowBlank="1" showInputMessage="1" showErrorMessage="1">
          <x14:formula1>
            <xm:f>References!$D$92:$D$93</xm:f>
          </x14:formula1>
          <xm:sqref>N259:N264</xm:sqref>
        </x14:dataValidation>
        <x14:dataValidation type="list" allowBlank="1" showInputMessage="1" showErrorMessage="1">
          <x14:formula1>
            <xm:f>References!$D$99:$D$100</xm:f>
          </x14:formula1>
          <xm:sqref>P287:P301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131"/>
  <sheetViews>
    <sheetView topLeftCell="A79" workbookViewId="0">
      <selection activeCell="D96" sqref="D96"/>
    </sheetView>
  </sheetViews>
  <sheetFormatPr defaultRowHeight="15" x14ac:dyDescent="0.25"/>
  <cols>
    <col min="4" max="4" width="126" customWidth="1"/>
    <col min="6" max="6" width="19.7109375" customWidth="1"/>
  </cols>
  <sheetData>
    <row r="2" spans="2:6" x14ac:dyDescent="0.25">
      <c r="B2" t="s">
        <v>21</v>
      </c>
      <c r="C2">
        <v>1.1000000000000001</v>
      </c>
      <c r="D2" t="s">
        <v>22</v>
      </c>
      <c r="F2" t="s">
        <v>180</v>
      </c>
    </row>
    <row r="3" spans="2:6" x14ac:dyDescent="0.25">
      <c r="D3" t="s">
        <v>23</v>
      </c>
      <c r="F3">
        <v>80</v>
      </c>
    </row>
    <row r="4" spans="2:6" x14ac:dyDescent="0.25">
      <c r="D4" t="s">
        <v>24</v>
      </c>
    </row>
    <row r="5" spans="2:6" x14ac:dyDescent="0.25">
      <c r="D5" t="s">
        <v>25</v>
      </c>
    </row>
    <row r="6" spans="2:6" x14ac:dyDescent="0.25">
      <c r="D6" t="s">
        <v>26</v>
      </c>
    </row>
    <row r="7" spans="2:6" x14ac:dyDescent="0.25">
      <c r="D7" t="s">
        <v>27</v>
      </c>
    </row>
    <row r="8" spans="2:6" x14ac:dyDescent="0.25">
      <c r="D8" t="s">
        <v>28</v>
      </c>
    </row>
    <row r="11" spans="2:6" x14ac:dyDescent="0.25">
      <c r="C11">
        <v>1.2</v>
      </c>
      <c r="D11" t="s">
        <v>32</v>
      </c>
    </row>
    <row r="12" spans="2:6" x14ac:dyDescent="0.25">
      <c r="D12" t="s">
        <v>31</v>
      </c>
    </row>
    <row r="15" spans="2:6" x14ac:dyDescent="0.25">
      <c r="C15">
        <v>1.2</v>
      </c>
      <c r="D15" t="s">
        <v>22</v>
      </c>
    </row>
    <row r="16" spans="2:6" x14ac:dyDescent="0.25">
      <c r="D16" t="s">
        <v>23</v>
      </c>
    </row>
    <row r="17" spans="3:5" x14ac:dyDescent="0.25">
      <c r="D17" t="s">
        <v>24</v>
      </c>
    </row>
    <row r="18" spans="3:5" x14ac:dyDescent="0.25">
      <c r="D18" t="s">
        <v>25</v>
      </c>
    </row>
    <row r="19" spans="3:5" x14ac:dyDescent="0.25">
      <c r="D19" t="s">
        <v>26</v>
      </c>
    </row>
    <row r="20" spans="3:5" x14ac:dyDescent="0.25">
      <c r="D20" t="s">
        <v>27</v>
      </c>
    </row>
    <row r="21" spans="3:5" x14ac:dyDescent="0.25">
      <c r="D21" t="s">
        <v>28</v>
      </c>
    </row>
    <row r="22" spans="3:5" x14ac:dyDescent="0.25">
      <c r="D22" t="s">
        <v>35</v>
      </c>
    </row>
    <row r="25" spans="3:5" x14ac:dyDescent="0.25">
      <c r="C25">
        <v>2.1</v>
      </c>
      <c r="D25" t="s">
        <v>39</v>
      </c>
    </row>
    <row r="26" spans="3:5" x14ac:dyDescent="0.25">
      <c r="D26" t="s">
        <v>40</v>
      </c>
    </row>
    <row r="29" spans="3:5" x14ac:dyDescent="0.25">
      <c r="C29">
        <v>2.1</v>
      </c>
      <c r="D29" t="s">
        <v>109</v>
      </c>
      <c r="E29" s="27"/>
    </row>
    <row r="30" spans="3:5" x14ac:dyDescent="0.25">
      <c r="D30" t="s">
        <v>110</v>
      </c>
    </row>
    <row r="31" spans="3:5" x14ac:dyDescent="0.25">
      <c r="D31" t="s">
        <v>111</v>
      </c>
    </row>
    <row r="32" spans="3:5" x14ac:dyDescent="0.25">
      <c r="D32" t="s">
        <v>126</v>
      </c>
    </row>
    <row r="35" spans="3:4" x14ac:dyDescent="0.25">
      <c r="C35">
        <v>2.1</v>
      </c>
      <c r="D35" t="s">
        <v>104</v>
      </c>
    </row>
    <row r="36" spans="3:4" x14ac:dyDescent="0.25">
      <c r="D36" t="s">
        <v>108</v>
      </c>
    </row>
    <row r="37" spans="3:4" x14ac:dyDescent="0.25">
      <c r="D37" t="s">
        <v>105</v>
      </c>
    </row>
    <row r="38" spans="3:4" x14ac:dyDescent="0.25">
      <c r="D38" t="s">
        <v>112</v>
      </c>
    </row>
    <row r="39" spans="3:4" x14ac:dyDescent="0.25">
      <c r="D39" t="s">
        <v>106</v>
      </c>
    </row>
    <row r="40" spans="3:4" x14ac:dyDescent="0.25">
      <c r="D40" t="s">
        <v>107</v>
      </c>
    </row>
    <row r="41" spans="3:4" ht="12.75" customHeight="1" x14ac:dyDescent="0.25">
      <c r="D41" t="s">
        <v>126</v>
      </c>
    </row>
    <row r="50" spans="3:4" x14ac:dyDescent="0.25">
      <c r="C50">
        <v>2.2000000000000002</v>
      </c>
      <c r="D50" t="s">
        <v>31</v>
      </c>
    </row>
    <row r="51" spans="3:4" x14ac:dyDescent="0.25">
      <c r="D51" t="s">
        <v>32</v>
      </c>
    </row>
    <row r="54" spans="3:4" x14ac:dyDescent="0.25">
      <c r="C54">
        <v>2.1</v>
      </c>
      <c r="D54" t="s">
        <v>127</v>
      </c>
    </row>
    <row r="55" spans="3:4" x14ac:dyDescent="0.25">
      <c r="D55" t="s">
        <v>128</v>
      </c>
    </row>
    <row r="56" spans="3:4" x14ac:dyDescent="0.25">
      <c r="D56" t="s">
        <v>129</v>
      </c>
    </row>
    <row r="57" spans="3:4" x14ac:dyDescent="0.25">
      <c r="D57" t="s">
        <v>130</v>
      </c>
    </row>
    <row r="58" spans="3:4" x14ac:dyDescent="0.25">
      <c r="D58" t="s">
        <v>131</v>
      </c>
    </row>
    <row r="59" spans="3:4" x14ac:dyDescent="0.25">
      <c r="D59" t="s">
        <v>132</v>
      </c>
    </row>
    <row r="60" spans="3:4" x14ac:dyDescent="0.25">
      <c r="D60" t="s">
        <v>133</v>
      </c>
    </row>
    <row r="61" spans="3:4" x14ac:dyDescent="0.25">
      <c r="D61" t="s">
        <v>134</v>
      </c>
    </row>
    <row r="62" spans="3:4" x14ac:dyDescent="0.25">
      <c r="D62" t="s">
        <v>135</v>
      </c>
    </row>
    <row r="63" spans="3:4" x14ac:dyDescent="0.25">
      <c r="D63" t="s">
        <v>136</v>
      </c>
    </row>
    <row r="64" spans="3:4" x14ac:dyDescent="0.25">
      <c r="D64" t="s">
        <v>137</v>
      </c>
    </row>
    <row r="65" spans="3:4" x14ac:dyDescent="0.25">
      <c r="D65" t="s">
        <v>138</v>
      </c>
    </row>
    <row r="66" spans="3:4" x14ac:dyDescent="0.25">
      <c r="D66" t="s">
        <v>139</v>
      </c>
    </row>
    <row r="67" spans="3:4" x14ac:dyDescent="0.25">
      <c r="D67" t="s">
        <v>140</v>
      </c>
    </row>
    <row r="68" spans="3:4" x14ac:dyDescent="0.25">
      <c r="D68" t="s">
        <v>141</v>
      </c>
    </row>
    <row r="69" spans="3:4" x14ac:dyDescent="0.25">
      <c r="D69" t="s">
        <v>142</v>
      </c>
    </row>
    <row r="70" spans="3:4" x14ac:dyDescent="0.25">
      <c r="D70" t="s">
        <v>143</v>
      </c>
    </row>
    <row r="71" spans="3:4" x14ac:dyDescent="0.25">
      <c r="D71" t="s">
        <v>144</v>
      </c>
    </row>
    <row r="72" spans="3:4" x14ac:dyDescent="0.25">
      <c r="D72" t="s">
        <v>145</v>
      </c>
    </row>
    <row r="73" spans="3:4" x14ac:dyDescent="0.25">
      <c r="D73" s="29" t="s">
        <v>157</v>
      </c>
    </row>
    <row r="77" spans="3:4" x14ac:dyDescent="0.25">
      <c r="C77">
        <v>2.4</v>
      </c>
      <c r="D77" t="s">
        <v>31</v>
      </c>
    </row>
    <row r="78" spans="3:4" x14ac:dyDescent="0.25">
      <c r="D78" t="s">
        <v>32</v>
      </c>
    </row>
    <row r="81" spans="3:4" x14ac:dyDescent="0.25">
      <c r="C81">
        <v>3.1</v>
      </c>
      <c r="D81" t="s">
        <v>48</v>
      </c>
    </row>
    <row r="82" spans="3:4" x14ac:dyDescent="0.25">
      <c r="D82" t="s">
        <v>49</v>
      </c>
    </row>
    <row r="83" spans="3:4" x14ac:dyDescent="0.25">
      <c r="D83" t="s">
        <v>50</v>
      </c>
    </row>
    <row r="84" spans="3:4" x14ac:dyDescent="0.25">
      <c r="D84" t="s">
        <v>51</v>
      </c>
    </row>
    <row r="86" spans="3:4" x14ac:dyDescent="0.25">
      <c r="C86">
        <v>3.3</v>
      </c>
      <c r="D86" t="s">
        <v>31</v>
      </c>
    </row>
    <row r="87" spans="3:4" x14ac:dyDescent="0.25">
      <c r="D87" t="s">
        <v>32</v>
      </c>
    </row>
    <row r="89" spans="3:4" x14ac:dyDescent="0.25">
      <c r="C89">
        <v>3.4</v>
      </c>
      <c r="D89" t="s">
        <v>31</v>
      </c>
    </row>
    <row r="90" spans="3:4" x14ac:dyDescent="0.25">
      <c r="D90" t="s">
        <v>32</v>
      </c>
    </row>
    <row r="92" spans="3:4" x14ac:dyDescent="0.25">
      <c r="C92">
        <v>4.2</v>
      </c>
      <c r="D92" t="s">
        <v>72</v>
      </c>
    </row>
    <row r="93" spans="3:4" x14ac:dyDescent="0.25">
      <c r="D93" t="s">
        <v>73</v>
      </c>
    </row>
    <row r="96" spans="3:4" x14ac:dyDescent="0.25">
      <c r="C96">
        <v>4.3</v>
      </c>
      <c r="D96" t="s">
        <v>52</v>
      </c>
    </row>
    <row r="97" spans="3:4" x14ac:dyDescent="0.25">
      <c r="D97" t="s">
        <v>53</v>
      </c>
    </row>
    <row r="99" spans="3:4" x14ac:dyDescent="0.25">
      <c r="C99">
        <v>4.3</v>
      </c>
      <c r="D99" t="s">
        <v>31</v>
      </c>
    </row>
    <row r="100" spans="3:4" x14ac:dyDescent="0.25">
      <c r="D100" t="s">
        <v>32</v>
      </c>
    </row>
    <row r="102" spans="3:4" x14ac:dyDescent="0.25">
      <c r="C102">
        <v>4.4000000000000004</v>
      </c>
      <c r="D102" t="s">
        <v>81</v>
      </c>
    </row>
    <row r="103" spans="3:4" x14ac:dyDescent="0.25">
      <c r="D103" t="s">
        <v>82</v>
      </c>
    </row>
    <row r="104" spans="3:4" x14ac:dyDescent="0.25">
      <c r="D104" t="s">
        <v>83</v>
      </c>
    </row>
    <row r="105" spans="3:4" x14ac:dyDescent="0.25">
      <c r="D105" t="s">
        <v>84</v>
      </c>
    </row>
    <row r="106" spans="3:4" x14ac:dyDescent="0.25">
      <c r="D106" t="s">
        <v>35</v>
      </c>
    </row>
    <row r="109" spans="3:4" x14ac:dyDescent="0.25">
      <c r="C109">
        <v>4.4000000000000004</v>
      </c>
      <c r="D109" t="s">
        <v>85</v>
      </c>
    </row>
    <row r="110" spans="3:4" x14ac:dyDescent="0.25">
      <c r="D110" t="s">
        <v>55</v>
      </c>
    </row>
    <row r="111" spans="3:4" x14ac:dyDescent="0.25">
      <c r="D111" t="s">
        <v>57</v>
      </c>
    </row>
    <row r="112" spans="3:4" x14ac:dyDescent="0.25">
      <c r="D112" t="s">
        <v>56</v>
      </c>
    </row>
    <row r="113" spans="3:5" x14ac:dyDescent="0.25">
      <c r="D113" t="s">
        <v>86</v>
      </c>
    </row>
    <row r="114" spans="3:5" x14ac:dyDescent="0.25">
      <c r="D114" t="s">
        <v>87</v>
      </c>
    </row>
    <row r="115" spans="3:5" x14ac:dyDescent="0.25">
      <c r="D115" t="s">
        <v>88</v>
      </c>
    </row>
    <row r="116" spans="3:5" x14ac:dyDescent="0.25">
      <c r="D116" t="s">
        <v>89</v>
      </c>
    </row>
    <row r="117" spans="3:5" x14ac:dyDescent="0.25">
      <c r="D117" t="s">
        <v>90</v>
      </c>
    </row>
    <row r="118" spans="3:5" x14ac:dyDescent="0.25">
      <c r="D118" t="s">
        <v>91</v>
      </c>
    </row>
    <row r="119" spans="3:5" x14ac:dyDescent="0.25">
      <c r="D119" t="s">
        <v>92</v>
      </c>
    </row>
    <row r="120" spans="3:5" x14ac:dyDescent="0.25">
      <c r="D120" t="s">
        <v>93</v>
      </c>
    </row>
    <row r="121" spans="3:5" x14ac:dyDescent="0.25">
      <c r="D121" t="s">
        <v>94</v>
      </c>
    </row>
    <row r="122" spans="3:5" x14ac:dyDescent="0.25">
      <c r="D122" t="s">
        <v>35</v>
      </c>
    </row>
    <row r="125" spans="3:5" x14ac:dyDescent="0.25">
      <c r="C125" t="s">
        <v>101</v>
      </c>
      <c r="D125" t="s">
        <v>31</v>
      </c>
    </row>
    <row r="126" spans="3:5" x14ac:dyDescent="0.25">
      <c r="D126" t="s">
        <v>32</v>
      </c>
    </row>
    <row r="128" spans="3:5" x14ac:dyDescent="0.25">
      <c r="C128">
        <v>4.5</v>
      </c>
      <c r="D128" t="s">
        <v>73</v>
      </c>
      <c r="E128" s="59"/>
    </row>
    <row r="129" spans="4:4" x14ac:dyDescent="0.25">
      <c r="D129" t="s">
        <v>199</v>
      </c>
    </row>
    <row r="130" spans="4:4" x14ac:dyDescent="0.25">
      <c r="D130" t="s">
        <v>200</v>
      </c>
    </row>
    <row r="131" spans="4:4" x14ac:dyDescent="0.25">
      <c r="D131" t="s">
        <v>201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Form</vt:lpstr>
      <vt:lpstr>References</vt:lpstr>
      <vt:lpstr>'Application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NicholasP</dc:creator>
  <cp:lastModifiedBy>NicholasP</cp:lastModifiedBy>
  <cp:lastPrinted>2019-02-14T21:45:14Z</cp:lastPrinted>
  <dcterms:created xsi:type="dcterms:W3CDTF">2019-01-09T21:17:48Z</dcterms:created>
  <dcterms:modified xsi:type="dcterms:W3CDTF">2019-02-17T21:27:04Z</dcterms:modified>
</cp:coreProperties>
</file>