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qldra.local\dfs\user_data\HoldenL\Offline Records (QD)\Queensland Applications(3)\"/>
    </mc:Choice>
  </mc:AlternateContent>
  <xr:revisionPtr revIDLastSave="0" documentId="13_ncr:1_{755B1896-1051-4D70-9416-CFD52D8623FB}" xr6:coauthVersionLast="47" xr6:coauthVersionMax="47" xr10:uidLastSave="{00000000-0000-0000-0000-000000000000}"/>
  <bookViews>
    <workbookView xWindow="-120" yWindow="-120" windowWidth="29040" windowHeight="15840" activeTab="2" xr2:uid="{00000000-000D-0000-FFFF-FFFF00000000}"/>
  </bookViews>
  <sheets>
    <sheet name="INSTRUCTIONS" sheetId="4" r:id="rId1"/>
    <sheet name="PROJECT DETAILS" sheetId="6" r:id="rId2"/>
    <sheet name="CERTIFICATION" sheetId="3" r:id="rId3"/>
    <sheet name="Database" sheetId="5" state="veryHidden" r:id="rId4"/>
  </sheets>
  <definedNames>
    <definedName name="AccessRoutes">Database!$K$3:$K$5</definedName>
    <definedName name="Building">Database!$J$3:$J$8</definedName>
    <definedName name="CAExtened">Database!$N$3:$N$5</definedName>
    <definedName name="CArea">Database!$M$3:$M$8</definedName>
    <definedName name="Category">Database!$A$3:$A$6</definedName>
    <definedName name="Categoty">Database!$A$3:$A$6</definedName>
    <definedName name="Coordinates">Database!$V$3:$V$10</definedName>
    <definedName name="CostDetails">Database!$O$3:$O$8</definedName>
    <definedName name="DaysDuration">Database!$L$3:$L$7</definedName>
    <definedName name="DaysDuration1">Database!$L$3:$L$8</definedName>
    <definedName name="DCollection">Database!$E$3:$E$5</definedName>
    <definedName name="Duration">Database!$I$3:$I$7</definedName>
    <definedName name="Estimate_method">#REF!</definedName>
    <definedName name="FloodRisk">Database!$H$3:$H$5</definedName>
    <definedName name="FloodStudy">Database!$B$3:$B$4</definedName>
    <definedName name="FRMAAP">Database!$C$3:$C$4</definedName>
    <definedName name="FundingSource">Database!$P$3:$P$5</definedName>
    <definedName name="FWI">Database!$D$3:$D$7</definedName>
    <definedName name="Inundation_above_floor_level">#REF!</definedName>
    <definedName name="LiDARAvailable">Database!$Q$3:$Q$5</definedName>
    <definedName name="LiDARDensity">Database!$T$3:$T$6</definedName>
    <definedName name="LiDARYear">Database!$R$3:$R$27</definedName>
    <definedName name="Not_Applicable">Database!$U$3</definedName>
    <definedName name="Organisation">#REF!</definedName>
    <definedName name="policy">#REF!</definedName>
    <definedName name="PrevStudy">Database!$G$3:$G$5</definedName>
    <definedName name="_xlnm.Print_Area" localSheetId="0">INSTRUCTIONS!$A$1:$W$14</definedName>
    <definedName name="_xlnm.Print_Titles" localSheetId="0">INSTRUCTIONS!#REF!</definedName>
    <definedName name="Project_Category">#REF!</definedName>
    <definedName name="Project_s_key_Objective">Database!$W$3:$W$7</definedName>
    <definedName name="Project_stage">#REF!</definedName>
    <definedName name="Project_type">#REF!</definedName>
    <definedName name="ProjectBenefit">#REF!</definedName>
    <definedName name="Year">Database!$F$5:$F$26</definedName>
    <definedName name="YearStudy">Database!$F$3:$F$26</definedName>
    <definedName name="Yes">Database!#REF!</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6" l="1"/>
  <c r="AB4" i="6" s="1"/>
  <c r="AD4" i="6" s="1"/>
  <c r="C29" i="3"/>
  <c r="AA5" i="6"/>
  <c r="AB5" i="6" s="1"/>
  <c r="AA6" i="6"/>
  <c r="AB6" i="6" s="1"/>
  <c r="AD6" i="6" s="1"/>
  <c r="AA7" i="6"/>
  <c r="AB7" i="6" s="1"/>
  <c r="AD7" i="6" s="1"/>
  <c r="AA8" i="6"/>
  <c r="AB8" i="6" s="1"/>
  <c r="AD8" i="6" s="1"/>
  <c r="AA9" i="6"/>
  <c r="AB9" i="6" s="1"/>
  <c r="AD9" i="6" s="1"/>
  <c r="AA10" i="6"/>
  <c r="AB10" i="6" s="1"/>
  <c r="AD10" i="6" s="1"/>
  <c r="AA11" i="6"/>
  <c r="AB11" i="6" s="1"/>
  <c r="AD11" i="6" s="1"/>
  <c r="AA12" i="6"/>
  <c r="AB12" i="6" s="1"/>
  <c r="AD12" i="6" s="1"/>
  <c r="AA13" i="6"/>
  <c r="AB13" i="6" s="1"/>
  <c r="AD13" i="6" s="1"/>
  <c r="AA14" i="6"/>
  <c r="AB14" i="6" s="1"/>
  <c r="AD14" i="6" s="1"/>
  <c r="AA15" i="6"/>
  <c r="AB15" i="6" s="1"/>
  <c r="AD15" i="6" s="1"/>
  <c r="AA16" i="6"/>
  <c r="AB16" i="6" s="1"/>
  <c r="AD16" i="6" s="1"/>
  <c r="AA17" i="6"/>
  <c r="AB17" i="6" s="1"/>
  <c r="AD17" i="6" s="1"/>
  <c r="AA18" i="6"/>
  <c r="AB18" i="6" s="1"/>
  <c r="AD18" i="6" s="1"/>
  <c r="AA19" i="6"/>
  <c r="AB19" i="6" s="1"/>
  <c r="AD19" i="6" s="1"/>
  <c r="AA20" i="6"/>
  <c r="AB20" i="6" s="1"/>
  <c r="AD20" i="6" s="1"/>
  <c r="AA21" i="6"/>
  <c r="AB21" i="6" s="1"/>
  <c r="AD21" i="6" s="1"/>
  <c r="AA22" i="6"/>
  <c r="AB22" i="6" s="1"/>
  <c r="AD22" i="6" s="1"/>
  <c r="AA23" i="6"/>
  <c r="AB23" i="6" s="1"/>
  <c r="AD23" i="6" s="1"/>
  <c r="AA24" i="6"/>
  <c r="AB24" i="6" s="1"/>
  <c r="AD24" i="6" s="1"/>
  <c r="AA25" i="6"/>
  <c r="AB25" i="6" s="1"/>
  <c r="AD25" i="6" s="1"/>
  <c r="AA26" i="6"/>
  <c r="AB26" i="6" s="1"/>
  <c r="AD26" i="6" s="1"/>
  <c r="AA27" i="6"/>
  <c r="AB27" i="6" s="1"/>
  <c r="AD27" i="6" s="1"/>
  <c r="AA28" i="6"/>
  <c r="AB28" i="6" s="1"/>
  <c r="AD28" i="6" s="1"/>
  <c r="AA29" i="6"/>
  <c r="AB29" i="6" s="1"/>
  <c r="AD29" i="6" s="1"/>
  <c r="AA30" i="6"/>
  <c r="AB30" i="6" s="1"/>
  <c r="AD30" i="6" s="1"/>
  <c r="AA31" i="6"/>
  <c r="AB31" i="6" s="1"/>
  <c r="AD31" i="6" s="1"/>
  <c r="AA32" i="6"/>
  <c r="AB32" i="6" s="1"/>
  <c r="AD32" i="6" s="1"/>
  <c r="AA33" i="6"/>
  <c r="AB33" i="6" s="1"/>
  <c r="AD33" i="6" s="1"/>
  <c r="AA34" i="6"/>
  <c r="AB34" i="6" s="1"/>
  <c r="AD34" i="6" s="1"/>
  <c r="AA35" i="6"/>
  <c r="AB35" i="6" s="1"/>
  <c r="AD35" i="6" s="1"/>
  <c r="AA36" i="6"/>
  <c r="AB36" i="6" s="1"/>
  <c r="AD36" i="6" s="1"/>
  <c r="AA37" i="6"/>
  <c r="AB37" i="6" s="1"/>
  <c r="AD37" i="6" s="1"/>
  <c r="AA38" i="6"/>
  <c r="AB38" i="6" s="1"/>
  <c r="AD38" i="6" s="1"/>
  <c r="AA39" i="6"/>
  <c r="AB39" i="6" s="1"/>
  <c r="AD39" i="6" s="1"/>
  <c r="AA40" i="6"/>
  <c r="AB40" i="6" s="1"/>
  <c r="AD40" i="6" s="1"/>
  <c r="AA41" i="6"/>
  <c r="AB41" i="6" s="1"/>
  <c r="AD41" i="6" s="1"/>
  <c r="AA42" i="6"/>
  <c r="AB42" i="6" s="1"/>
  <c r="AD42" i="6" s="1"/>
  <c r="AA43" i="6"/>
  <c r="AB43" i="6" s="1"/>
  <c r="AD43" i="6" s="1"/>
  <c r="AA44" i="6"/>
  <c r="AB44" i="6" s="1"/>
  <c r="AD44" i="6" s="1"/>
  <c r="AA45" i="6"/>
  <c r="AB45" i="6" s="1"/>
  <c r="AD45" i="6" s="1"/>
  <c r="AA46" i="6"/>
  <c r="AB46" i="6" s="1"/>
  <c r="AD46" i="6" s="1"/>
  <c r="AA47" i="6"/>
  <c r="AB47" i="6" s="1"/>
  <c r="AD47" i="6" s="1"/>
  <c r="AA48" i="6"/>
  <c r="AB48" i="6" s="1"/>
  <c r="AD48" i="6" s="1"/>
  <c r="AA49" i="6"/>
  <c r="AB49" i="6" s="1"/>
  <c r="AD49" i="6" s="1"/>
  <c r="AA50" i="6"/>
  <c r="AB50" i="6" s="1"/>
  <c r="AD50" i="6" s="1"/>
  <c r="AC14" i="4"/>
  <c r="AD14" i="4" s="1"/>
  <c r="AF14" i="4" s="1"/>
  <c r="AC13" i="4"/>
  <c r="AD13" i="4" s="1"/>
  <c r="AF13" i="4" s="1"/>
  <c r="AC12" i="4"/>
  <c r="AD12" i="4" s="1"/>
  <c r="AF12" i="4" s="1"/>
  <c r="AC11" i="4"/>
  <c r="AD11" i="4" s="1"/>
  <c r="AF11" i="4" s="1"/>
  <c r="R6" i="5"/>
  <c r="R7" i="5" s="1"/>
  <c r="R8" i="5" s="1"/>
  <c r="R9" i="5" s="1"/>
  <c r="R10" i="5" s="1"/>
  <c r="R11" i="5" s="1"/>
  <c r="R12" i="5" s="1"/>
  <c r="R13" i="5" s="1"/>
  <c r="R14" i="5" s="1"/>
  <c r="R15" i="5" s="1"/>
  <c r="R16" i="5" s="1"/>
  <c r="R17" i="5" s="1"/>
  <c r="R18" i="5" s="1"/>
  <c r="R19" i="5" s="1"/>
  <c r="R20" i="5" s="1"/>
  <c r="R21" i="5" s="1"/>
  <c r="R22" i="5" s="1"/>
  <c r="R23" i="5" s="1"/>
  <c r="R24" i="5" s="1"/>
  <c r="R25" i="5" s="1"/>
  <c r="R26" i="5" s="1"/>
  <c r="AD5" i="6" l="1"/>
  <c r="C31" i="3" s="1"/>
  <c r="F6" i="5"/>
  <c r="F7" i="5" s="1"/>
  <c r="F8" i="5" s="1"/>
  <c r="F9" i="5" s="1"/>
  <c r="F10" i="5" s="1"/>
  <c r="F11" i="5" s="1"/>
  <c r="F12" i="5" s="1"/>
  <c r="F13" i="5" s="1"/>
  <c r="F14" i="5" s="1"/>
  <c r="F15" i="5" s="1"/>
  <c r="F16" i="5" s="1"/>
  <c r="F17" i="5" s="1"/>
  <c r="F18" i="5" s="1"/>
  <c r="F19" i="5" s="1"/>
  <c r="F20" i="5" s="1"/>
  <c r="F21" i="5" s="1"/>
  <c r="F22" i="5" s="1"/>
  <c r="F23" i="5" s="1"/>
  <c r="F24" i="5" s="1"/>
  <c r="F25" i="5" s="1"/>
  <c r="F2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tc={FA034C9C-164D-4D4B-BDAC-2EE001EC49EB}</author>
    <author>tc={9C1A024C-6E11-4DA3-A877-EDF13E0883A8}</author>
    <author>tc={F667CC53-20E0-4443-853D-A3C7527AF6CC}</author>
    <author>tc={406905E4-5A5D-4ADE-BE93-F10DC3AC15B3}</author>
    <author>tc={3B37F55A-0E25-43A5-B7CB-715F1F690B69}</author>
  </authors>
  <commentList>
    <comment ref="AA10" authorId="0" shapeId="0" xr:uid="{FA034C9C-164D-4D4B-BDAC-2EE001EC49EB}">
      <text>
        <t>[Threaded comment]
Your version of Excel allows you to read this threaded comment; however, any edits to it will get removed if the file is opened in a newer version of Excel. Learn more: https://go.microsoft.com/fwlink/?linkid=870924
Comment:
    drop down not working</t>
      </text>
    </comment>
    <comment ref="W11" authorId="1" shapeId="0" xr:uid="{9C1A024C-6E11-4DA3-A877-EDF13E0883A8}">
      <text>
        <t>[Threaded comment]
Your version of Excel allows you to read this threaded comment; however, any edits to it will get removed if the file is opened in a newer version of Excel. Learn more: https://go.microsoft.com/fwlink/?linkid=870924
Comment:
    please add option for use to provide text response</t>
      </text>
    </comment>
    <comment ref="W12" authorId="2" shapeId="0" xr:uid="{F667CC53-20E0-4443-853D-A3C7527AF6CC}">
      <text>
        <t>[Threaded comment]
Your version of Excel allows you to read this threaded comment; however, any edits to it will get removed if the file is opened in a newer version of Excel. Learn more: https://go.microsoft.com/fwlink/?linkid=870924
Comment:
    please add option for use to provide text response</t>
      </text>
    </comment>
    <comment ref="W13" authorId="3" shapeId="0" xr:uid="{406905E4-5A5D-4ADE-BE93-F10DC3AC15B3}">
      <text>
        <t>[Threaded comment]
Your version of Excel allows you to read this threaded comment; however, any edits to it will get removed if the file is opened in a newer version of Excel. Learn more: https://go.microsoft.com/fwlink/?linkid=870924
Comment:
    please add option for use to provide text response</t>
      </text>
    </comment>
    <comment ref="W14" authorId="4" shapeId="0" xr:uid="{3B37F55A-0E25-43A5-B7CB-715F1F690B69}">
      <text>
        <t>[Threaded comment]
Your version of Excel allows you to read this threaded comment; however, any edits to it will get removed if the file is opened in a newer version of Excel. Learn more: https://go.microsoft.com/fwlink/?linkid=870924
Comment:
    please add option for use to provide text response</t>
      </text>
    </comment>
  </commentList>
</comments>
</file>

<file path=xl/sharedStrings.xml><?xml version="1.0" encoding="utf-8"?>
<sst xmlns="http://schemas.openxmlformats.org/spreadsheetml/2006/main" count="287" uniqueCount="207">
  <si>
    <t>Instructions</t>
  </si>
  <si>
    <r>
      <t xml:space="preserve">Direct costs ($ Value)
</t>
    </r>
    <r>
      <rPr>
        <i/>
        <sz val="11"/>
        <color theme="0"/>
        <rFont val="Calibri"/>
        <family val="2"/>
      </rPr>
      <t>(excl GST)</t>
    </r>
  </si>
  <si>
    <t>No</t>
  </si>
  <si>
    <t>Yes</t>
  </si>
  <si>
    <t>Similar projects</t>
  </si>
  <si>
    <t>Funding Package</t>
  </si>
  <si>
    <t>Funding Program</t>
  </si>
  <si>
    <t>Applicant Details</t>
  </si>
  <si>
    <t>Organisation</t>
  </si>
  <si>
    <t>Total Funding Requested</t>
  </si>
  <si>
    <t>Certification</t>
  </si>
  <si>
    <t>Accountable Officer</t>
  </si>
  <si>
    <t>Name</t>
  </si>
  <si>
    <t>Position</t>
  </si>
  <si>
    <t>Signature</t>
  </si>
  <si>
    <t>Date Signed</t>
  </si>
  <si>
    <t>Category</t>
  </si>
  <si>
    <t>Submission Type</t>
  </si>
  <si>
    <t>Postcode(s) of project works</t>
  </si>
  <si>
    <t xml:space="preserve">Detailed general ledger / invoices actual costs of completed works </t>
  </si>
  <si>
    <t>Detailed cost estimate</t>
  </si>
  <si>
    <t>Benchmark rates</t>
  </si>
  <si>
    <t>Tender / quotation</t>
  </si>
  <si>
    <t>3. PROJECT SCOPE</t>
  </si>
  <si>
    <t xml:space="preserve">Supporting comments </t>
  </si>
  <si>
    <t>NA</t>
  </si>
  <si>
    <t xml:space="preserve">Disaster Recovery Funding Arrangements - DRFA </t>
  </si>
  <si>
    <r>
      <t xml:space="preserve">Project name 
</t>
    </r>
    <r>
      <rPr>
        <i/>
        <sz val="11"/>
        <color theme="0"/>
        <rFont val="Calibri"/>
        <family val="2"/>
      </rPr>
      <t>(80 characters max)</t>
    </r>
  </si>
  <si>
    <t>This information is collected pursuant to Part 2, Division 2 of the Queensland Reconstruction Authority Act 2011. The information may be disclosed to the Australian Government and Queensland Government agencies, departments and statutory authorities as required.</t>
  </si>
  <si>
    <r>
      <t xml:space="preserve">Project priority #
</t>
    </r>
    <r>
      <rPr>
        <i/>
        <sz val="11"/>
        <color theme="0"/>
        <rFont val="Calibri"/>
        <family val="2"/>
      </rPr>
      <t xml:space="preserve">(Enter number) </t>
    </r>
  </si>
  <si>
    <r>
      <t xml:space="preserve">How has this cost been developed? 
</t>
    </r>
    <r>
      <rPr>
        <i/>
        <sz val="11"/>
        <color theme="0"/>
        <rFont val="Calibri"/>
        <family val="2"/>
      </rPr>
      <t>(Select from drop down)</t>
    </r>
  </si>
  <si>
    <r>
      <t xml:space="preserve">Project stage
</t>
    </r>
    <r>
      <rPr>
        <i/>
        <sz val="11"/>
        <color theme="0"/>
        <rFont val="Calibri"/>
        <family val="2"/>
      </rPr>
      <t>(Select from drop down)</t>
    </r>
  </si>
  <si>
    <t>Other, please specify in 5.7. Supporting comments</t>
  </si>
  <si>
    <t xml:space="preserve">1. PROJECT DETAILS </t>
  </si>
  <si>
    <t>D</t>
  </si>
  <si>
    <t>Flood Risk Management</t>
  </si>
  <si>
    <r>
      <t xml:space="preserve">Category
</t>
    </r>
    <r>
      <rPr>
        <i/>
        <sz val="11"/>
        <color theme="0"/>
        <rFont val="Calibri"/>
        <family val="2"/>
      </rPr>
      <t xml:space="preserve">(Select from drop down) </t>
    </r>
  </si>
  <si>
    <t>Flood Study</t>
  </si>
  <si>
    <t>Flood Warning Intelligence</t>
  </si>
  <si>
    <r>
      <t xml:space="preserve">Sub Category
</t>
    </r>
    <r>
      <rPr>
        <i/>
        <sz val="11"/>
        <color theme="0"/>
        <rFont val="Calibri"/>
        <family val="2"/>
      </rPr>
      <t>(select from drop down)</t>
    </r>
  </si>
  <si>
    <t>New</t>
  </si>
  <si>
    <t>River</t>
  </si>
  <si>
    <t>Flood Risk Management Assessment and Plan</t>
  </si>
  <si>
    <t>Disaster Dashboard</t>
  </si>
  <si>
    <t>Mitigation feasibility assessment</t>
  </si>
  <si>
    <t>Data Collection to Support flood risk management</t>
  </si>
  <si>
    <t>bathymetric survey of bed of waterbody</t>
  </si>
  <si>
    <r>
      <t xml:space="preserve">Source of Flood Risk
</t>
    </r>
    <r>
      <rPr>
        <i/>
        <sz val="11"/>
        <color theme="0"/>
        <rFont val="Calibri"/>
        <family val="2"/>
      </rPr>
      <t>(select from drop down)</t>
    </r>
  </si>
  <si>
    <t>Overland</t>
  </si>
  <si>
    <t>6-12 hours</t>
  </si>
  <si>
    <t>12 hours +</t>
  </si>
  <si>
    <r>
      <t xml:space="preserve">How long after intense rainfall were flood impacts experienced?
</t>
    </r>
    <r>
      <rPr>
        <i/>
        <sz val="11"/>
        <color theme="0"/>
        <rFont val="Calibri"/>
        <family val="2"/>
      </rPr>
      <t>(Select from drop down)</t>
    </r>
  </si>
  <si>
    <t>1-10</t>
  </si>
  <si>
    <t>10-100</t>
  </si>
  <si>
    <t>Total Flood Warning Review</t>
  </si>
  <si>
    <t>Duration of Isolation (days)</t>
  </si>
  <si>
    <t>1-3</t>
  </si>
  <si>
    <t>3-5</t>
  </si>
  <si>
    <t>survey of recorded flood marks / debris marks</t>
  </si>
  <si>
    <t xml:space="preserve">Community based Flood Emergency Action Plans </t>
  </si>
  <si>
    <t>Preparation of Multiple Agency Flood Operation Response Plan</t>
  </si>
  <si>
    <t>Flood Warning Intelligence System</t>
  </si>
  <si>
    <t>Less than 2 hour</t>
  </si>
  <si>
    <t>2-6 hours</t>
  </si>
  <si>
    <t>100-500</t>
  </si>
  <si>
    <t>500+</t>
  </si>
  <si>
    <t>&lt;1</t>
  </si>
  <si>
    <t>5+</t>
  </si>
  <si>
    <t>survey of significant features within the floodplain</t>
  </si>
  <si>
    <t>Were key access routes impacted by flood?
(Select from drop down)</t>
  </si>
  <si>
    <t xml:space="preserve">What is the catchment area of the proposed study?
(Select from drop down)
</t>
  </si>
  <si>
    <t>Describe the proposed project scope?</t>
  </si>
  <si>
    <t>&lt;2 km2</t>
  </si>
  <si>
    <t>2-10 km2</t>
  </si>
  <si>
    <t>10-100 km2</t>
  </si>
  <si>
    <t>100 - 1000 km2</t>
  </si>
  <si>
    <t>1000 km2+</t>
  </si>
  <si>
    <t xml:space="preserve">Update to previous study </t>
  </si>
  <si>
    <t>Please Specify year of previous study if applicable?</t>
  </si>
  <si>
    <t>not sure</t>
  </si>
  <si>
    <t>Coordinate  Start Y
(MGA)</t>
  </si>
  <si>
    <t>Coordinate  Start X
(MGA)</t>
  </si>
  <si>
    <t xml:space="preserve">Are there any other funding sources covering the proposed scope? </t>
  </si>
  <si>
    <t>Flood Warning Intellignece</t>
  </si>
  <si>
    <t>Year of Flood Study</t>
  </si>
  <si>
    <t>Source of Flood Risk</t>
  </si>
  <si>
    <t>Creek</t>
  </si>
  <si>
    <t xml:space="preserve">Within the proposed study area, approximately how many buildlings experienced inundation above floor level?
</t>
  </si>
  <si>
    <t>Not Sure</t>
  </si>
  <si>
    <t>Pre 2000</t>
  </si>
  <si>
    <r>
      <t xml:space="preserve">How long after intense rainfall were flood impacts experienced?
</t>
    </r>
    <r>
      <rPr>
        <b/>
        <i/>
        <sz val="11"/>
        <color theme="0"/>
        <rFont val="Calibri"/>
        <family val="2"/>
      </rPr>
      <t>(Select from drop down)</t>
    </r>
  </si>
  <si>
    <t>Were key access routes impacted by flood?</t>
  </si>
  <si>
    <t>Does the contributing catchment area extended beyond your LGA boundary ?</t>
  </si>
  <si>
    <t xml:space="preserve">How has this cost been developed? </t>
  </si>
  <si>
    <t>Duration of days of Loss of Utilities  (electricity / water / sewer)</t>
  </si>
  <si>
    <t>Duration of Days of Loss of Utilities/Community Isolation</t>
  </si>
  <si>
    <t xml:space="preserve">6. PROJECT VALUE </t>
  </si>
  <si>
    <t>yes, full catchment coverage</t>
  </si>
  <si>
    <t>yes, full floodplain coverage</t>
  </si>
  <si>
    <t>no, nil LiDAR available</t>
  </si>
  <si>
    <t xml:space="preserve">Is LiDAR data available across the proposed study area? </t>
  </si>
  <si>
    <t>same as column E</t>
  </si>
  <si>
    <t>free text</t>
  </si>
  <si>
    <t>Please Specify the catergory of previous study?</t>
  </si>
  <si>
    <t xml:space="preserve">Flood Study </t>
  </si>
  <si>
    <t>Flood Risk Management Stduy</t>
  </si>
  <si>
    <t>Please specify the point density / m2 of LiDAR ?</t>
  </si>
  <si>
    <t>1 point /m2</t>
  </si>
  <si>
    <t>4 points / m2</t>
  </si>
  <si>
    <t>&gt; 4 points/ m2</t>
  </si>
  <si>
    <t>Please specify the year the LiDAR data was collected?</t>
  </si>
  <si>
    <t>yes, part floodplain coverage</t>
  </si>
  <si>
    <r>
      <t xml:space="preserve">Please specify any limitations of LiDAR data </t>
    </r>
    <r>
      <rPr>
        <b/>
        <u/>
        <sz val="11"/>
        <color theme="0"/>
        <rFont val="Calibri"/>
        <family val="2"/>
      </rPr>
      <t xml:space="preserve">extent </t>
    </r>
    <r>
      <rPr>
        <b/>
        <sz val="11"/>
        <color theme="0"/>
        <rFont val="Calibri"/>
        <family val="2"/>
      </rPr>
      <t>within the study area?</t>
    </r>
  </si>
  <si>
    <t>1-2 point /m2</t>
  </si>
  <si>
    <t xml:space="preserve">Application Form - DRFA </t>
  </si>
  <si>
    <t>other</t>
  </si>
  <si>
    <t>Applicant / in-kind / other
contribution
$ Value
(excl GST)</t>
  </si>
  <si>
    <t>Requested Funding
$ Value
(excl GST)</t>
  </si>
  <si>
    <t>Please Specify the category of previous study?</t>
  </si>
  <si>
    <r>
      <t xml:space="preserve">5. PROJECT LOCATION
</t>
    </r>
    <r>
      <rPr>
        <b/>
        <i/>
        <sz val="12"/>
        <color theme="0"/>
        <rFont val="Calibri"/>
        <family val="2"/>
      </rPr>
      <t>(LGA Council Head Office)</t>
    </r>
  </si>
  <si>
    <t>free text response</t>
  </si>
  <si>
    <r>
      <t>Indirect costs</t>
    </r>
    <r>
      <rPr>
        <b/>
        <sz val="9"/>
        <color theme="0"/>
        <rFont val="Calibri"/>
        <family val="2"/>
      </rPr>
      <t xml:space="preserve"> </t>
    </r>
    <r>
      <rPr>
        <b/>
        <sz val="11"/>
        <color theme="0"/>
        <rFont val="Calibri"/>
        <family val="2"/>
      </rPr>
      <t>(project management and 15 % contingency</t>
    </r>
    <r>
      <rPr>
        <b/>
        <i/>
        <sz val="11"/>
        <color theme="0"/>
        <rFont val="Calibri"/>
        <family val="2"/>
      </rPr>
      <t xml:space="preserve"> )</t>
    </r>
    <r>
      <rPr>
        <b/>
        <sz val="11"/>
        <color theme="0"/>
        <rFont val="Calibri"/>
        <family val="2"/>
      </rPr>
      <t xml:space="preserve">
($ Value) </t>
    </r>
    <r>
      <rPr>
        <i/>
        <sz val="11"/>
        <color theme="0"/>
        <rFont val="Calibri"/>
        <family val="2"/>
      </rPr>
      <t>(excl GST)</t>
    </r>
  </si>
  <si>
    <r>
      <t xml:space="preserve">Please describe any significant risks exposed by, but not realised in the seasons events?
</t>
    </r>
    <r>
      <rPr>
        <b/>
        <i/>
        <sz val="11"/>
        <color theme="0"/>
        <rFont val="Calibri"/>
        <family val="2"/>
      </rPr>
      <t>(free text)</t>
    </r>
  </si>
  <si>
    <t>2. IMPACTS OF FLOODING
(In relation to flood events of the 2021 - 2022 season of events within the proposed study area)</t>
  </si>
  <si>
    <r>
      <t xml:space="preserve">Specify Neighbouring LGA in which the catchment extends into 
</t>
    </r>
    <r>
      <rPr>
        <b/>
        <i/>
        <sz val="11"/>
        <color theme="0"/>
        <rFont val="Calibri"/>
        <family val="2"/>
      </rPr>
      <t>(If  Applicable)</t>
    </r>
  </si>
  <si>
    <t>flood study to define flood risk</t>
  </si>
  <si>
    <t>no LiDAR</t>
  </si>
  <si>
    <r>
      <t xml:space="preserve">Estimated TOTAL project cost 
</t>
    </r>
    <r>
      <rPr>
        <b/>
        <i/>
        <sz val="11"/>
        <color theme="0"/>
        <rFont val="Calibri"/>
        <family val="2"/>
      </rPr>
      <t>(including indirect costs)</t>
    </r>
    <r>
      <rPr>
        <b/>
        <sz val="11"/>
        <color theme="0"/>
        <rFont val="Calibri"/>
        <family val="2"/>
      </rPr>
      <t xml:space="preserve">
($ Total Value)</t>
    </r>
  </si>
  <si>
    <t>Please specify the point density of LiDAR ?
(points per square metre)</t>
  </si>
  <si>
    <t>DOC/22/43174</t>
  </si>
  <si>
    <t>Version date: V1 September 2022</t>
  </si>
  <si>
    <t>Varies across the study area</t>
  </si>
  <si>
    <t xml:space="preserve">I certify that:
- all project details relate to enhancement of preparedness, resilience and recovery across the Local Government Areas (LGA) in the context  of river, creek and overland flood risk and align the 2021-2022 Floodplain Risk Management Program Work Package 3 Guidelines found at https://www.qra.qld.gov.au/frmp-2021-22-wp3 
- the data provided is compliant with the requirements detailed in the above guidelines
- the organisation has the necessary supporting evidence and reports available to support this application lodgement and assessment under the guidelines.
- project reporting and aquittal will comply with the guidelines
</t>
  </si>
  <si>
    <t>Instructions - Application Form - DRFA 2021-2022 Category D Flood Risk Management Work Package 3</t>
  </si>
  <si>
    <r>
      <t xml:space="preserve">Refer to the 2021-2022 Flood Risk Management Work Package 3 Guideline, available for download from https://www.qra.qld.gov.au/frmp-2021-22-wp3 </t>
    </r>
    <r>
      <rPr>
        <b/>
        <sz val="14"/>
        <color rgb="FFFF0000"/>
        <rFont val="Arial"/>
        <family val="2"/>
      </rPr>
      <t xml:space="preserve">
</t>
    </r>
    <r>
      <rPr>
        <b/>
        <sz val="14"/>
        <rFont val="Arial"/>
        <family val="2"/>
      </rPr>
      <t xml:space="preserve">
Use only one form to lodge multiple project applications.
Complete both the 
- PROJECT DETAILS sheet and  
- CERTIFICATION sheet </t>
    </r>
    <r>
      <rPr>
        <b/>
        <sz val="14"/>
        <color theme="1"/>
        <rFont val="Arial"/>
        <family val="2"/>
      </rPr>
      <t xml:space="preserve">
PROJECT DETAILS - Use this sheet to:</t>
    </r>
    <r>
      <rPr>
        <sz val="14"/>
        <color theme="1"/>
        <rFont val="Arial"/>
        <family val="2"/>
      </rPr>
      <t xml:space="preserve">
- Provide details for each Project, completing all cells on one line per eligible Project.
- If lodging more than one project Application, ensure you have identified your priority for each project in </t>
    </r>
    <r>
      <rPr>
        <b/>
        <sz val="14"/>
        <color theme="1"/>
        <rFont val="Arial"/>
        <family val="2"/>
      </rPr>
      <t>1.3 Project Priority</t>
    </r>
    <r>
      <rPr>
        <sz val="14"/>
        <color theme="1"/>
        <rFont val="Arial"/>
        <family val="2"/>
      </rPr>
      <t xml:space="preserve">. 
- Should the fund be oversubscribed, QRA may limit assessment of Projects to each applicant’s highest priority project.
</t>
    </r>
    <r>
      <rPr>
        <sz val="14"/>
        <rFont val="Arial"/>
        <family val="2"/>
      </rPr>
      <t xml:space="preserve">- Where applicable, provide additional supporting information in </t>
    </r>
    <r>
      <rPr>
        <b/>
        <sz val="14"/>
        <rFont val="Arial"/>
        <family val="2"/>
      </rPr>
      <t>6.9 Supporting comments.</t>
    </r>
    <r>
      <rPr>
        <b/>
        <sz val="14"/>
        <color theme="1"/>
        <rFont val="Arial"/>
        <family val="2"/>
      </rPr>
      <t xml:space="preserve">
CERTIFICATION</t>
    </r>
    <r>
      <rPr>
        <sz val="14"/>
        <color theme="1"/>
        <rFont val="Arial"/>
        <family val="2"/>
      </rPr>
      <t xml:space="preserve"> 
- Must be signed by the applicant Organisation's delegated officer.
</t>
    </r>
    <r>
      <rPr>
        <sz val="14"/>
        <rFont val="Arial"/>
        <family val="2"/>
      </rPr>
      <t xml:space="preserve">- Once the "PROJECT DETAILS" sheet is completed, complete the </t>
    </r>
    <r>
      <rPr>
        <b/>
        <sz val="14"/>
        <rFont val="Arial"/>
        <family val="2"/>
      </rPr>
      <t xml:space="preserve">CERTIFICATION sheet </t>
    </r>
    <r>
      <rPr>
        <sz val="14"/>
        <rFont val="Arial"/>
        <family val="2"/>
      </rPr>
      <t xml:space="preserve">to certify the projects for lodgement.
- Scan the signed certification sheet and lodge with this completed Excel form to submissions@qra.qld.gov.au.  
Contact your RLO or email floodteam@qra.qld.gov.au for further assistance.
</t>
    </r>
    <r>
      <rPr>
        <b/>
        <sz val="14"/>
        <rFont val="Arial"/>
        <family val="2"/>
      </rPr>
      <t xml:space="preserve">Late Applications </t>
    </r>
    <r>
      <rPr>
        <sz val="14"/>
        <rFont val="Arial"/>
        <family val="2"/>
      </rPr>
      <t>- A request to lodge a late Application form must be made in writing prior to the closing date, emailed to submissions@qra.qld.gov.au</t>
    </r>
  </si>
  <si>
    <r>
      <t xml:space="preserve">4. LiDAR DATA
</t>
    </r>
    <r>
      <rPr>
        <b/>
        <i/>
        <sz val="12"/>
        <color theme="0"/>
        <rFont val="Calibri"/>
        <family val="2"/>
      </rPr>
      <t>(in relation to already available LiDAR data across study area catchment)</t>
    </r>
  </si>
  <si>
    <t>Within the proposed study area, approximately how many buildings experienced inundation above floor level?
(Select from drop down)</t>
  </si>
  <si>
    <t>N/A</t>
  </si>
  <si>
    <t>Not Applicable</t>
  </si>
  <si>
    <t>GDA2020 lat/long</t>
  </si>
  <si>
    <t>GDA2020 MGA zone 54</t>
  </si>
  <si>
    <t>GDA2020 MGA zone 55</t>
  </si>
  <si>
    <t>GDA2020 MGA zone 56</t>
  </si>
  <si>
    <t>GDA94 lat/long</t>
  </si>
  <si>
    <t>GDA94 MGA zone 54</t>
  </si>
  <si>
    <t>GDA94 MGA zone 55</t>
  </si>
  <si>
    <t>GDA94 MGA zone 56</t>
  </si>
  <si>
    <t>Coordinates</t>
  </si>
  <si>
    <t>Start x (Latitude)</t>
  </si>
  <si>
    <t>Start y (Longitude)</t>
  </si>
  <si>
    <t xml:space="preserve">Commenced </t>
  </si>
  <si>
    <t>Completed</t>
  </si>
  <si>
    <t>Ready to commence</t>
  </si>
  <si>
    <t>Feasibility Stage</t>
  </si>
  <si>
    <t xml:space="preserve">Preliminary design </t>
  </si>
  <si>
    <t>Project Stage</t>
  </si>
  <si>
    <r>
      <t xml:space="preserve">Are there any other funding sources covering the proposed scope? 
</t>
    </r>
    <r>
      <rPr>
        <b/>
        <i/>
        <sz val="11"/>
        <color theme="0"/>
        <rFont val="Calibri"/>
        <family val="2"/>
      </rPr>
      <t>(if so please specify in 6.9)</t>
    </r>
  </si>
  <si>
    <r>
      <t xml:space="preserve">Within the proposed study area, approximately how many buildings experienced inundation above floor level?
</t>
    </r>
    <r>
      <rPr>
        <i/>
        <sz val="11"/>
        <color theme="0"/>
        <rFont val="Calibri"/>
        <family val="2"/>
      </rPr>
      <t>(Select from drop down)</t>
    </r>
  </si>
  <si>
    <r>
      <t xml:space="preserve">Were key access routes impacted by flood?
</t>
    </r>
    <r>
      <rPr>
        <i/>
        <sz val="11"/>
        <color theme="0"/>
        <rFont val="Calibri"/>
        <family val="2"/>
      </rPr>
      <t>(Select from drop down)</t>
    </r>
  </si>
  <si>
    <r>
      <t>Duration of Isolation</t>
    </r>
    <r>
      <rPr>
        <sz val="11"/>
        <color theme="0"/>
        <rFont val="Calibri"/>
        <family val="2"/>
      </rPr>
      <t xml:space="preserve"> (</t>
    </r>
    <r>
      <rPr>
        <i/>
        <sz val="11"/>
        <color theme="0"/>
        <rFont val="Calibri"/>
        <family val="2"/>
      </rPr>
      <t>days)</t>
    </r>
  </si>
  <si>
    <t>Rocky Creek Flood Study</t>
  </si>
  <si>
    <t>Organisations</t>
  </si>
  <si>
    <t>Longreach Regional Council</t>
  </si>
  <si>
    <t>Diamantina Shire Council</t>
  </si>
  <si>
    <t>Boulia Shire Council</t>
  </si>
  <si>
    <t>Murweh Shire Council</t>
  </si>
  <si>
    <t>Flinders Shire Council</t>
  </si>
  <si>
    <t>Blackall-Tambo Regional Council</t>
  </si>
  <si>
    <t>Barcoo Shire Council</t>
  </si>
  <si>
    <t>Barcaldine Regional Council</t>
  </si>
  <si>
    <t>Isaac Regional Council</t>
  </si>
  <si>
    <t>Carpentaria Shire Council</t>
  </si>
  <si>
    <t>Balonne Shire Council</t>
  </si>
  <si>
    <t>Banana Shire Council</t>
  </si>
  <si>
    <t>Maranoa regional Council</t>
  </si>
  <si>
    <t>Goondiwindi Regional Council</t>
  </si>
  <si>
    <t>Cherbourg Aboriginal Shire Council</t>
  </si>
  <si>
    <t>Redland City Council</t>
  </si>
  <si>
    <t>South Burnett Regional Council</t>
  </si>
  <si>
    <t>North Burnett Regional Council</t>
  </si>
  <si>
    <t>Kowanyama Aboriginal Shire Council</t>
  </si>
  <si>
    <t>Central Highlands Regional Council</t>
  </si>
  <si>
    <t>Toowoomba Regional Council</t>
  </si>
  <si>
    <t>Western Downs Regional Council</t>
  </si>
  <si>
    <t>Gladstone Regional Council</t>
  </si>
  <si>
    <t>Southern Downs Regional Council</t>
  </si>
  <si>
    <t>Gympie Regional Council</t>
  </si>
  <si>
    <t>Somerset Regional Council</t>
  </si>
  <si>
    <t>Livingstone Shire Council </t>
  </si>
  <si>
    <t>Rockhampton Regional Council</t>
  </si>
  <si>
    <t>Bundaberg Regional Council</t>
  </si>
  <si>
    <t>Lockyer Valley Regional Council</t>
  </si>
  <si>
    <t>Scenic Rim Regional Council</t>
  </si>
  <si>
    <t>Logan City Council</t>
  </si>
  <si>
    <t>Noosa Shire Council</t>
  </si>
  <si>
    <t>Fraser Coast Regional Council</t>
  </si>
  <si>
    <t>Ipswich City Council</t>
  </si>
  <si>
    <t>Moreton Bay Regional Council</t>
  </si>
  <si>
    <t>Sunshine Coast Regional Council</t>
  </si>
  <si>
    <t>City of Gold Coast</t>
  </si>
  <si>
    <t>Brisbane City Council</t>
  </si>
  <si>
    <t>Application contact name</t>
  </si>
  <si>
    <t>Application contact position</t>
  </si>
  <si>
    <t>Application contact phone</t>
  </si>
  <si>
    <t>Application contact email</t>
  </si>
  <si>
    <t>Application Summary</t>
  </si>
  <si>
    <t xml:space="preserve">Total # of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</si>
</sst>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0;[Red]0"/>
    <numFmt numFmtId="166" formatCode="&quot;$&quot;#,##0.00"/>
  </numFmts>
  <fonts count="45" x14ac:knownFonts="1">
    <font>
      <sz val="11"/>
      <color theme="1"/>
      <name val="Calibri"/>
      <family val="2"/>
      <scheme val="minor"/>
    </font>
    <font>
      <sz val="11"/>
      <color theme="1"/>
      <name val="Calibri"/>
      <family val="2"/>
      <scheme val="minor"/>
    </font>
    <font>
      <sz val="11"/>
      <color theme="0"/>
      <name val="Calibri"/>
      <family val="2"/>
      <scheme val="minor"/>
    </font>
    <font>
      <b/>
      <sz val="28"/>
      <color theme="0"/>
      <name val="Arial"/>
      <family val="2"/>
    </font>
    <font>
      <b/>
      <sz val="22"/>
      <color theme="0"/>
      <name val="Arial"/>
      <family val="2"/>
    </font>
    <font>
      <sz val="11"/>
      <color theme="1"/>
      <name val="Arial"/>
      <family val="2"/>
    </font>
    <font>
      <sz val="11"/>
      <name val="Arial"/>
      <family val="2"/>
    </font>
    <font>
      <sz val="11"/>
      <color theme="0"/>
      <name val="Arial"/>
      <family val="2"/>
    </font>
    <font>
      <b/>
      <u/>
      <sz val="20"/>
      <color theme="1"/>
      <name val="Arial"/>
      <family val="2"/>
    </font>
    <font>
      <sz val="10"/>
      <color rgb="FFFF0000"/>
      <name val="Arial"/>
      <family val="2"/>
    </font>
    <font>
      <sz val="10"/>
      <color theme="3"/>
      <name val="Arial"/>
      <family val="2"/>
    </font>
    <font>
      <sz val="10"/>
      <name val="Arial"/>
      <family val="2"/>
    </font>
    <font>
      <sz val="12"/>
      <color theme="1"/>
      <name val="Arial"/>
      <family val="2"/>
    </font>
    <font>
      <b/>
      <sz val="11"/>
      <color rgb="FFFFFFFF"/>
      <name val="Calibri"/>
      <family val="2"/>
    </font>
    <font>
      <b/>
      <sz val="12"/>
      <color rgb="FFFFFFFF"/>
      <name val="Calibri"/>
      <family val="2"/>
    </font>
    <font>
      <b/>
      <sz val="11"/>
      <color theme="0"/>
      <name val="Calibri"/>
      <family val="2"/>
    </font>
    <font>
      <i/>
      <sz val="11"/>
      <color theme="0"/>
      <name val="Calibri"/>
      <family val="2"/>
    </font>
    <font>
      <b/>
      <sz val="9"/>
      <color theme="0"/>
      <name val="Calibri"/>
      <family val="2"/>
    </font>
    <font>
      <sz val="11"/>
      <name val="Calibri"/>
      <family val="2"/>
    </font>
    <font>
      <sz val="10"/>
      <color rgb="FF2B4246"/>
      <name val="Arial"/>
      <family val="2"/>
    </font>
    <font>
      <b/>
      <sz val="20"/>
      <color rgb="FFFFFFFF"/>
      <name val="Arial"/>
      <family val="2"/>
    </font>
    <font>
      <sz val="8"/>
      <color rgb="FF2B4246"/>
      <name val="Arial"/>
      <family val="2"/>
    </font>
    <font>
      <b/>
      <sz val="16"/>
      <color rgb="FF2B4246"/>
      <name val="Calibri"/>
      <family val="2"/>
      <scheme val="minor"/>
    </font>
    <font>
      <b/>
      <sz val="11"/>
      <name val="Calibri"/>
      <family val="2"/>
    </font>
    <font>
      <b/>
      <u/>
      <sz val="11"/>
      <name val="Calibri"/>
      <family val="2"/>
    </font>
    <font>
      <i/>
      <sz val="8"/>
      <color rgb="FF2B4246"/>
      <name val="Arial"/>
      <family val="2"/>
    </font>
    <font>
      <i/>
      <sz val="8"/>
      <color theme="1"/>
      <name val="Calibri"/>
      <family val="2"/>
      <scheme val="minor"/>
    </font>
    <font>
      <sz val="11"/>
      <color rgb="FFFF0000"/>
      <name val="Calibri"/>
      <family val="2"/>
      <scheme val="minor"/>
    </font>
    <font>
      <b/>
      <i/>
      <sz val="11"/>
      <color theme="0"/>
      <name val="Calibri"/>
      <family val="2"/>
    </font>
    <font>
      <sz val="11"/>
      <color rgb="FFFF0000"/>
      <name val="Calibri"/>
      <family val="2"/>
    </font>
    <font>
      <sz val="14"/>
      <color theme="1"/>
      <name val="Arial"/>
      <family val="2"/>
    </font>
    <font>
      <b/>
      <sz val="14"/>
      <color theme="1"/>
      <name val="Arial"/>
      <family val="2"/>
    </font>
    <font>
      <b/>
      <sz val="14"/>
      <color rgb="FFFF0000"/>
      <name val="Arial"/>
      <family val="2"/>
    </font>
    <font>
      <b/>
      <sz val="14"/>
      <name val="Arial"/>
      <family val="2"/>
    </font>
    <font>
      <sz val="14"/>
      <name val="Arial"/>
      <family val="2"/>
    </font>
    <font>
      <sz val="11"/>
      <name val="Calibri"/>
      <family val="2"/>
    </font>
    <font>
      <b/>
      <sz val="11"/>
      <color theme="1"/>
      <name val="Calibri"/>
      <family val="2"/>
      <scheme val="minor"/>
    </font>
    <font>
      <b/>
      <sz val="14"/>
      <color theme="0"/>
      <name val="Calibri"/>
      <family val="2"/>
    </font>
    <font>
      <b/>
      <sz val="12"/>
      <color theme="0"/>
      <name val="Calibri"/>
      <family val="2"/>
    </font>
    <font>
      <b/>
      <u/>
      <sz val="11"/>
      <color theme="0"/>
      <name val="Calibri"/>
      <family val="2"/>
    </font>
    <font>
      <b/>
      <i/>
      <sz val="12"/>
      <color theme="0"/>
      <name val="Calibri"/>
      <family val="2"/>
    </font>
    <font>
      <sz val="11"/>
      <color theme="1"/>
      <name val="Calibri"/>
      <family val="2"/>
    </font>
    <font>
      <sz val="11"/>
      <color rgb="FF212529"/>
      <name val="Arial"/>
      <family val="2"/>
    </font>
    <font>
      <sz val="9"/>
      <color theme="1"/>
      <name val="Arial"/>
      <family val="2"/>
    </font>
    <font>
      <sz val="11"/>
      <color theme="0"/>
      <name val="Calibri"/>
      <family val="2"/>
    </font>
  </fonts>
  <fills count="21">
    <fill>
      <patternFill patternType="none"/>
    </fill>
    <fill>
      <patternFill patternType="gray125"/>
    </fill>
    <fill>
      <patternFill patternType="solid">
        <fgColor theme="8"/>
      </patternFill>
    </fill>
    <fill>
      <patternFill patternType="solid">
        <fgColor theme="4"/>
        <bgColor indexed="64"/>
      </patternFill>
    </fill>
    <fill>
      <patternFill patternType="solid">
        <fgColor rgb="FFDEDBC3"/>
        <bgColor indexed="64"/>
      </patternFill>
    </fill>
    <fill>
      <patternFill patternType="solid">
        <fgColor theme="8"/>
        <bgColor indexed="64"/>
      </patternFill>
    </fill>
    <fill>
      <patternFill patternType="solid">
        <fgColor rgb="FFDEDBC3"/>
        <bgColor rgb="FFFFFFFF"/>
      </patternFill>
    </fill>
    <fill>
      <patternFill patternType="solid">
        <fgColor theme="0"/>
        <bgColor indexed="64"/>
      </patternFill>
    </fill>
    <fill>
      <patternFill patternType="solid">
        <fgColor rgb="FF9CBDC2"/>
        <bgColor rgb="FF000000"/>
      </patternFill>
    </fill>
    <fill>
      <patternFill patternType="solid">
        <fgColor rgb="FF2B4246"/>
        <bgColor rgb="FF000000"/>
      </patternFill>
    </fill>
    <fill>
      <patternFill patternType="solid">
        <fgColor theme="0" tint="-0.14999847407452621"/>
        <bgColor indexed="64"/>
      </patternFill>
    </fill>
    <fill>
      <patternFill patternType="solid">
        <fgColor rgb="FF821937"/>
        <bgColor rgb="FF000000"/>
      </patternFill>
    </fill>
    <fill>
      <patternFill patternType="solid">
        <fgColor rgb="FF005476"/>
        <bgColor rgb="FF000000"/>
      </patternFill>
    </fill>
    <fill>
      <patternFill patternType="solid">
        <fgColor theme="5" tint="0.79998168889431442"/>
        <bgColor indexed="64"/>
      </patternFill>
    </fill>
    <fill>
      <patternFill patternType="solid">
        <fgColor theme="3" tint="0.59999389629810485"/>
        <bgColor rgb="FF000000"/>
      </patternFill>
    </fill>
    <fill>
      <patternFill patternType="solid">
        <fgColor rgb="FFFFFF00"/>
        <bgColor indexed="64"/>
      </patternFill>
    </fill>
    <fill>
      <patternFill patternType="solid">
        <fgColor theme="0" tint="-0.14999847407452621"/>
        <bgColor theme="0" tint="-0.14999847407452621"/>
      </patternFill>
    </fill>
    <fill>
      <patternFill patternType="solid">
        <fgColor theme="8" tint="-0.249977111117893"/>
        <bgColor rgb="FF000000"/>
      </patternFill>
    </fill>
    <fill>
      <patternFill patternType="solid">
        <fgColor theme="8" tint="-0.749992370372631"/>
        <bgColor rgb="FF000000"/>
      </patternFill>
    </fill>
    <fill>
      <patternFill patternType="solid">
        <fgColor theme="3"/>
        <bgColor rgb="FF000000"/>
      </patternFill>
    </fill>
    <fill>
      <patternFill patternType="solid">
        <fgColor theme="8" tint="-0.249977111117893"/>
        <bgColor indexed="64"/>
      </patternFill>
    </fill>
  </fills>
  <borders count="3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rgb="FFA6A6A6"/>
      </left>
      <right style="thin">
        <color rgb="FFA6A6A6"/>
      </right>
      <top style="thin">
        <color rgb="FFA6A6A6"/>
      </top>
      <bottom style="thin">
        <color rgb="FFA6A6A6"/>
      </bottom>
      <diagonal/>
    </border>
    <border>
      <left/>
      <right/>
      <top style="thick">
        <color rgb="FF005476"/>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right style="thin">
        <color rgb="FFA6A6A6"/>
      </right>
      <top style="thin">
        <color rgb="FFA6A6A6"/>
      </top>
      <bottom style="thin">
        <color rgb="FFA6A6A6"/>
      </bottom>
      <diagonal/>
    </border>
    <border>
      <left/>
      <right/>
      <top/>
      <bottom style="thin">
        <color theme="1"/>
      </bottom>
      <diagonal/>
    </border>
    <border>
      <left style="thin">
        <color rgb="FFA6A6A6"/>
      </left>
      <right/>
      <top style="thin">
        <color rgb="FFA6A6A6"/>
      </top>
      <bottom style="thin">
        <color rgb="FFA6A6A6"/>
      </bottom>
      <diagonal/>
    </border>
    <border>
      <left style="thin">
        <color indexed="64"/>
      </left>
      <right style="thin">
        <color rgb="FFA6A6A6"/>
      </right>
      <top style="thin">
        <color rgb="FFA6A6A6"/>
      </top>
      <bottom style="thin">
        <color rgb="FFA6A6A6"/>
      </bottom>
      <diagonal/>
    </border>
    <border>
      <left/>
      <right/>
      <top/>
      <bottom style="thin">
        <color indexed="64"/>
      </bottom>
      <diagonal/>
    </border>
    <border>
      <left style="thin">
        <color rgb="FFA6A6A6"/>
      </left>
      <right style="thin">
        <color indexed="64"/>
      </right>
      <top/>
      <bottom style="thin">
        <color rgb="FFA6A6A6"/>
      </bottom>
      <diagonal/>
    </border>
    <border>
      <left/>
      <right/>
      <top style="thin">
        <color theme="1"/>
      </top>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2" fillId="2" borderId="0" applyNumberFormat="0" applyBorder="0" applyAlignment="0" applyProtection="0"/>
    <xf numFmtId="0" fontId="11" fillId="0" borderId="0"/>
  </cellStyleXfs>
  <cellXfs count="177">
    <xf numFmtId="0" fontId="0" fillId="0" borderId="0" xfId="0"/>
    <xf numFmtId="0" fontId="15" fillId="9" borderId="9" xfId="3" applyFont="1" applyFill="1" applyBorder="1" applyAlignment="1">
      <alignment horizontal="center" vertical="center" wrapText="1"/>
    </xf>
    <xf numFmtId="0" fontId="19" fillId="6" borderId="0" xfId="2" applyFont="1" applyFill="1" applyBorder="1" applyAlignment="1" applyProtection="1">
      <alignment horizontal="left" wrapText="1"/>
    </xf>
    <xf numFmtId="0" fontId="21" fillId="6" borderId="0" xfId="2" applyFont="1" applyFill="1" applyBorder="1" applyAlignment="1" applyProtection="1">
      <alignment horizontal="left"/>
    </xf>
    <xf numFmtId="0" fontId="22" fillId="6" borderId="0" xfId="2" applyFont="1" applyFill="1" applyBorder="1" applyAlignment="1" applyProtection="1">
      <alignment horizontal="left"/>
    </xf>
    <xf numFmtId="0" fontId="13" fillId="12" borderId="8" xfId="3" applyFont="1" applyFill="1" applyBorder="1" applyAlignment="1">
      <alignment horizontal="left" vertical="center" wrapText="1" indent="1"/>
    </xf>
    <xf numFmtId="0" fontId="25" fillId="6" borderId="0" xfId="2" applyFont="1" applyFill="1" applyBorder="1" applyAlignment="1" applyProtection="1">
      <alignment horizontal="left" wrapText="1"/>
    </xf>
    <xf numFmtId="0" fontId="26" fillId="0" borderId="0" xfId="0" applyFont="1"/>
    <xf numFmtId="0" fontId="23" fillId="7" borderId="11" xfId="3" applyFont="1" applyFill="1" applyBorder="1" applyAlignment="1">
      <alignment vertical="center" wrapText="1"/>
    </xf>
    <xf numFmtId="0" fontId="23" fillId="7" borderId="16" xfId="3" applyFont="1" applyFill="1" applyBorder="1" applyAlignment="1">
      <alignment vertical="center" wrapText="1"/>
    </xf>
    <xf numFmtId="0" fontId="23" fillId="7" borderId="17" xfId="3" applyFont="1" applyFill="1" applyBorder="1" applyAlignment="1" applyProtection="1">
      <alignment horizontal="center" vertical="center" wrapText="1"/>
      <protection locked="0"/>
    </xf>
    <xf numFmtId="0" fontId="23" fillId="7" borderId="7" xfId="3" applyFont="1" applyFill="1" applyBorder="1" applyAlignment="1" applyProtection="1">
      <alignment horizontal="center" vertical="center" wrapText="1"/>
      <protection locked="0"/>
    </xf>
    <xf numFmtId="0" fontId="24" fillId="7" borderId="16" xfId="3" applyFont="1" applyFill="1" applyBorder="1" applyAlignment="1">
      <alignment wrapText="1"/>
    </xf>
    <xf numFmtId="0" fontId="0" fillId="10" borderId="8" xfId="0" applyFill="1" applyBorder="1" applyAlignment="1">
      <alignment horizontal="left" vertical="center" indent="1"/>
    </xf>
    <xf numFmtId="166" fontId="0" fillId="10" borderId="8" xfId="0" applyNumberFormat="1" applyFill="1" applyBorder="1" applyAlignment="1">
      <alignment horizontal="left" vertical="center" indent="1"/>
    </xf>
    <xf numFmtId="0" fontId="0" fillId="0" borderId="8" xfId="0" applyBorder="1" applyAlignment="1" applyProtection="1">
      <alignment horizontal="left" vertical="center" wrapText="1" indent="1"/>
      <protection locked="0"/>
    </xf>
    <xf numFmtId="0" fontId="14" fillId="9" borderId="10" xfId="3" applyFont="1" applyFill="1" applyBorder="1" applyAlignment="1">
      <alignment horizontal="center" vertical="center" wrapText="1"/>
    </xf>
    <xf numFmtId="0" fontId="0" fillId="13" borderId="8" xfId="0" applyFill="1" applyBorder="1" applyAlignment="1" applyProtection="1">
      <alignment horizontal="left" vertical="center" wrapText="1" indent="1"/>
      <protection locked="0"/>
    </xf>
    <xf numFmtId="0" fontId="18" fillId="0" borderId="12" xfId="0" quotePrefix="1" applyFont="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5" fillId="0" borderId="12" xfId="0" quotePrefix="1" applyFont="1" applyBorder="1" applyAlignment="1" applyProtection="1">
      <alignment horizontal="center" vertical="center" wrapText="1"/>
      <protection locked="0"/>
    </xf>
    <xf numFmtId="16" fontId="35" fillId="0" borderId="12" xfId="0" quotePrefix="1" applyNumberFormat="1" applyFont="1" applyBorder="1" applyAlignment="1" applyProtection="1">
      <alignment horizontal="center" vertical="center" wrapText="1"/>
      <protection locked="0"/>
    </xf>
    <xf numFmtId="0" fontId="0" fillId="0" borderId="0" xfId="0" applyAlignment="1">
      <alignment horizontal="right"/>
    </xf>
    <xf numFmtId="0" fontId="0" fillId="0" borderId="0" xfId="0" applyAlignment="1">
      <alignment horizontal="center"/>
    </xf>
    <xf numFmtId="0" fontId="0" fillId="0" borderId="0" xfId="0" applyAlignment="1">
      <alignment horizontal="center" wrapText="1"/>
    </xf>
    <xf numFmtId="0" fontId="36" fillId="0" borderId="0" xfId="0" applyFont="1" applyAlignment="1">
      <alignment horizontal="center"/>
    </xf>
    <xf numFmtId="0" fontId="0" fillId="16" borderId="23" xfId="0" applyFill="1" applyBorder="1" applyAlignment="1">
      <alignment horizontal="center"/>
    </xf>
    <xf numFmtId="0" fontId="36" fillId="0" borderId="0" xfId="0" applyFont="1"/>
    <xf numFmtId="0" fontId="14" fillId="9" borderId="18" xfId="3" applyFont="1" applyFill="1" applyBorder="1" applyAlignment="1">
      <alignment horizontal="center" vertical="center" wrapText="1"/>
    </xf>
    <xf numFmtId="0" fontId="15" fillId="9" borderId="14" xfId="3" applyFont="1" applyFill="1" applyBorder="1" applyAlignment="1">
      <alignment horizontal="center" vertical="center" wrapText="1"/>
    </xf>
    <xf numFmtId="0" fontId="14" fillId="17" borderId="10" xfId="3" applyFont="1" applyFill="1" applyBorder="1" applyAlignment="1">
      <alignment horizontal="center" vertical="center" wrapText="1"/>
    </xf>
    <xf numFmtId="0" fontId="15" fillId="17" borderId="9" xfId="3" applyFont="1" applyFill="1" applyBorder="1" applyAlignment="1">
      <alignment horizontal="center" vertical="center" wrapText="1"/>
    </xf>
    <xf numFmtId="0" fontId="14" fillId="18" borderId="10" xfId="3" applyFont="1" applyFill="1" applyBorder="1" applyAlignment="1">
      <alignment horizontal="center" vertical="center" wrapText="1"/>
    </xf>
    <xf numFmtId="0" fontId="15" fillId="18" borderId="9" xfId="3" applyFont="1" applyFill="1" applyBorder="1" applyAlignment="1">
      <alignment horizontal="center" vertical="center" wrapText="1"/>
    </xf>
    <xf numFmtId="0" fontId="14" fillId="14" borderId="10" xfId="3" applyFont="1" applyFill="1" applyBorder="1" applyAlignment="1">
      <alignment horizontal="center" vertical="center" wrapText="1"/>
    </xf>
    <xf numFmtId="0" fontId="15" fillId="14" borderId="9" xfId="3" applyFont="1" applyFill="1" applyBorder="1" applyAlignment="1">
      <alignment horizontal="center" vertical="center" wrapText="1"/>
    </xf>
    <xf numFmtId="0" fontId="14" fillId="9" borderId="17" xfId="3" applyFont="1" applyFill="1" applyBorder="1" applyAlignment="1">
      <alignment horizontal="center" vertical="center" wrapText="1"/>
    </xf>
    <xf numFmtId="0" fontId="15" fillId="9" borderId="15" xfId="3" applyFont="1" applyFill="1" applyBorder="1" applyAlignment="1">
      <alignment horizontal="center" vertical="center" wrapText="1"/>
    </xf>
    <xf numFmtId="0" fontId="0" fillId="0" borderId="11" xfId="0" applyBorder="1"/>
    <xf numFmtId="0" fontId="14" fillId="18" borderId="17" xfId="3" applyFont="1" applyFill="1" applyBorder="1" applyAlignment="1">
      <alignment horizontal="center" vertical="center" wrapText="1"/>
    </xf>
    <xf numFmtId="0" fontId="15" fillId="18" borderId="15" xfId="3" applyFont="1" applyFill="1" applyBorder="1" applyAlignment="1">
      <alignment horizontal="center" vertical="center" wrapText="1"/>
    </xf>
    <xf numFmtId="0" fontId="14" fillId="14" borderId="17" xfId="3" applyFont="1" applyFill="1" applyBorder="1" applyAlignment="1">
      <alignment horizontal="center" vertical="center" wrapText="1"/>
    </xf>
    <xf numFmtId="0" fontId="15" fillId="14" borderId="15" xfId="3" applyFont="1" applyFill="1" applyBorder="1" applyAlignment="1">
      <alignment horizontal="center" vertical="center" wrapText="1"/>
    </xf>
    <xf numFmtId="164" fontId="18" fillId="0" borderId="25" xfId="1" applyFont="1" applyFill="1" applyBorder="1" applyAlignment="1" applyProtection="1">
      <alignment horizontal="center" vertical="center" wrapText="1"/>
    </xf>
    <xf numFmtId="0" fontId="15" fillId="9" borderId="15" xfId="3" quotePrefix="1" applyFont="1" applyFill="1" applyBorder="1" applyAlignment="1">
      <alignment horizontal="center" vertical="center" wrapText="1"/>
    </xf>
    <xf numFmtId="0" fontId="0" fillId="0" borderId="12" xfId="0" applyBorder="1" applyAlignment="1" applyProtection="1">
      <alignment horizontal="center"/>
      <protection locked="0"/>
    </xf>
    <xf numFmtId="0" fontId="14" fillId="17" borderId="17" xfId="3" applyFont="1" applyFill="1" applyBorder="1" applyAlignment="1">
      <alignment horizontal="center" vertical="center" wrapText="1"/>
    </xf>
    <xf numFmtId="0" fontId="15" fillId="17" borderId="15" xfId="3" applyFont="1" applyFill="1" applyBorder="1" applyAlignment="1">
      <alignment horizontal="center" vertical="center" wrapText="1"/>
    </xf>
    <xf numFmtId="0" fontId="0" fillId="15" borderId="0" xfId="0" applyFill="1"/>
    <xf numFmtId="0" fontId="0" fillId="0" borderId="28" xfId="0" applyBorder="1"/>
    <xf numFmtId="0" fontId="18" fillId="0" borderId="0" xfId="0" quotePrefix="1" applyFont="1" applyAlignment="1" applyProtection="1">
      <alignment horizontal="center" vertical="center" wrapText="1"/>
      <protection locked="0"/>
    </xf>
    <xf numFmtId="164" fontId="18" fillId="0" borderId="22" xfId="1" applyFont="1" applyFill="1" applyBorder="1" applyAlignment="1" applyProtection="1">
      <alignment horizontal="center" vertical="center" wrapText="1"/>
    </xf>
    <xf numFmtId="0" fontId="14" fillId="9" borderId="26" xfId="3" applyFont="1" applyFill="1" applyBorder="1" applyAlignment="1">
      <alignment horizontal="center" vertical="center" wrapText="1"/>
    </xf>
    <xf numFmtId="0" fontId="15" fillId="9" borderId="29" xfId="3" quotePrefix="1" applyFont="1" applyFill="1" applyBorder="1" applyAlignment="1">
      <alignment horizontal="center" vertical="center" wrapText="1"/>
    </xf>
    <xf numFmtId="0" fontId="14" fillId="9" borderId="8" xfId="3" applyFont="1" applyFill="1" applyBorder="1" applyAlignment="1">
      <alignment horizontal="center" vertical="center" wrapText="1"/>
    </xf>
    <xf numFmtId="0" fontId="18" fillId="0" borderId="8" xfId="0" applyFont="1" applyBorder="1" applyAlignment="1" applyProtection="1">
      <alignment horizontal="center" vertical="center" wrapText="1"/>
      <protection locked="0"/>
    </xf>
    <xf numFmtId="0" fontId="18" fillId="0" borderId="8" xfId="0" quotePrefix="1" applyFont="1" applyBorder="1" applyAlignment="1" applyProtection="1">
      <alignment horizontal="center" vertical="center" wrapText="1"/>
      <protection locked="0"/>
    </xf>
    <xf numFmtId="16" fontId="18" fillId="0" borderId="8" xfId="0" quotePrefix="1" applyNumberFormat="1" applyFont="1" applyBorder="1" applyAlignment="1" applyProtection="1">
      <alignment horizontal="center" vertical="center" wrapText="1"/>
      <protection locked="0"/>
    </xf>
    <xf numFmtId="164" fontId="18" fillId="0" borderId="8" xfId="1" applyFont="1" applyFill="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9" xfId="0" quotePrefix="1" applyFont="1" applyBorder="1" applyAlignment="1" applyProtection="1">
      <alignment horizontal="center" vertical="center" wrapText="1"/>
      <protection locked="0"/>
    </xf>
    <xf numFmtId="16" fontId="18" fillId="0" borderId="9" xfId="0" quotePrefix="1" applyNumberFormat="1" applyFont="1" applyBorder="1" applyAlignment="1" applyProtection="1">
      <alignment horizontal="center" vertical="center" wrapText="1"/>
      <protection locked="0"/>
    </xf>
    <xf numFmtId="164" fontId="18" fillId="10" borderId="8" xfId="1" applyFont="1" applyFill="1" applyBorder="1" applyAlignment="1" applyProtection="1">
      <alignment horizontal="center" vertical="center" wrapText="1"/>
    </xf>
    <xf numFmtId="0" fontId="41" fillId="0" borderId="9" xfId="0" applyFont="1" applyBorder="1" applyAlignment="1" applyProtection="1">
      <alignment horizontal="center" vertical="center"/>
      <protection locked="0"/>
    </xf>
    <xf numFmtId="0" fontId="41" fillId="0" borderId="8" xfId="0" applyFont="1" applyBorder="1" applyAlignment="1" applyProtection="1">
      <alignment horizontal="center" vertical="center" wrapText="1"/>
      <protection locked="0"/>
    </xf>
    <xf numFmtId="0" fontId="41" fillId="0" borderId="8" xfId="0" applyFont="1" applyBorder="1" applyAlignment="1" applyProtection="1">
      <alignment horizontal="center" vertical="center"/>
      <protection locked="0"/>
    </xf>
    <xf numFmtId="0" fontId="14" fillId="9" borderId="8" xfId="3" quotePrefix="1" applyFont="1" applyFill="1" applyBorder="1" applyAlignment="1">
      <alignment horizontal="center" vertical="center" wrapText="1"/>
    </xf>
    <xf numFmtId="0" fontId="15" fillId="9" borderId="8" xfId="3" applyFont="1" applyFill="1" applyBorder="1" applyAlignment="1">
      <alignment horizontal="center" vertical="center" wrapText="1"/>
    </xf>
    <xf numFmtId="0" fontId="0" fillId="16" borderId="0" xfId="0" applyFill="1" applyAlignment="1">
      <alignment horizontal="center"/>
    </xf>
    <xf numFmtId="0" fontId="42" fillId="0" borderId="0" xfId="0" applyFont="1" applyAlignment="1">
      <alignment horizontal="left" vertical="center" wrapText="1" indent="1"/>
    </xf>
    <xf numFmtId="0" fontId="43" fillId="0" borderId="0" xfId="0" applyFont="1" applyProtection="1">
      <protection hidden="1"/>
    </xf>
    <xf numFmtId="0" fontId="3" fillId="3" borderId="19" xfId="2" applyFont="1" applyFill="1" applyBorder="1" applyAlignment="1" applyProtection="1">
      <alignment vertical="center"/>
    </xf>
    <xf numFmtId="0" fontId="3" fillId="3" borderId="20" xfId="2" applyFont="1" applyFill="1" applyBorder="1" applyAlignment="1" applyProtection="1">
      <alignment vertical="center"/>
    </xf>
    <xf numFmtId="0" fontId="4" fillId="3" borderId="20" xfId="2" applyFont="1" applyFill="1" applyBorder="1" applyAlignment="1" applyProtection="1">
      <alignment horizontal="left" vertical="center"/>
    </xf>
    <xf numFmtId="0" fontId="4" fillId="3" borderId="20" xfId="2" applyFont="1" applyFill="1" applyBorder="1" applyAlignment="1" applyProtection="1">
      <alignment vertical="center"/>
    </xf>
    <xf numFmtId="0" fontId="4" fillId="3" borderId="20" xfId="2" applyFont="1" applyFill="1" applyBorder="1" applyAlignment="1" applyProtection="1">
      <alignment horizontal="right" vertical="center"/>
    </xf>
    <xf numFmtId="0" fontId="4" fillId="3" borderId="21" xfId="2" applyFont="1" applyFill="1" applyBorder="1" applyAlignment="1" applyProtection="1">
      <alignment horizontal="right" vertical="center"/>
    </xf>
    <xf numFmtId="0" fontId="4" fillId="3" borderId="1" xfId="2" applyFont="1" applyFill="1" applyBorder="1" applyAlignment="1" applyProtection="1">
      <alignment horizontal="right" vertical="center"/>
    </xf>
    <xf numFmtId="0" fontId="4" fillId="3" borderId="2" xfId="2" applyFont="1" applyFill="1" applyBorder="1" applyAlignment="1" applyProtection="1">
      <alignment horizontal="right" vertical="center"/>
    </xf>
    <xf numFmtId="0" fontId="5" fillId="0" borderId="0" xfId="0" applyFont="1" applyAlignment="1" applyProtection="1">
      <alignment vertical="center"/>
    </xf>
    <xf numFmtId="0" fontId="6" fillId="2" borderId="3" xfId="2" applyFont="1" applyBorder="1" applyAlignment="1" applyProtection="1">
      <alignment horizontal="left"/>
    </xf>
    <xf numFmtId="0" fontId="6" fillId="2" borderId="0" xfId="2" applyFont="1" applyBorder="1" applyAlignment="1" applyProtection="1">
      <alignment horizontal="left"/>
    </xf>
    <xf numFmtId="0" fontId="6" fillId="4" borderId="0" xfId="2" applyFont="1" applyFill="1" applyBorder="1" applyAlignment="1" applyProtection="1">
      <alignment horizontal="center"/>
    </xf>
    <xf numFmtId="0" fontId="6" fillId="5" borderId="0" xfId="2" applyFont="1" applyFill="1" applyBorder="1" applyAlignment="1" applyProtection="1">
      <alignment horizontal="right"/>
    </xf>
    <xf numFmtId="0" fontId="6" fillId="2" borderId="0" xfId="2" applyFont="1" applyBorder="1" applyAlignment="1" applyProtection="1">
      <alignment vertical="center"/>
    </xf>
    <xf numFmtId="0" fontId="6" fillId="2" borderId="4" xfId="2" applyFont="1" applyBorder="1" applyAlignment="1" applyProtection="1">
      <alignment vertical="center"/>
    </xf>
    <xf numFmtId="0" fontId="6" fillId="0" borderId="0" xfId="0" applyFont="1" applyAlignment="1" applyProtection="1">
      <alignment vertical="center"/>
    </xf>
    <xf numFmtId="0" fontId="6" fillId="6" borderId="0" xfId="2" applyFont="1" applyFill="1" applyBorder="1" applyAlignment="1" applyProtection="1">
      <alignment horizontal="left" vertical="center"/>
    </xf>
    <xf numFmtId="0" fontId="7" fillId="2" borderId="3" xfId="2" applyFont="1" applyBorder="1" applyAlignment="1" applyProtection="1">
      <alignment horizontal="left"/>
    </xf>
    <xf numFmtId="0" fontId="7" fillId="2" borderId="0" xfId="2" applyFont="1" applyBorder="1" applyAlignment="1" applyProtection="1">
      <alignment horizontal="left"/>
    </xf>
    <xf numFmtId="0" fontId="8" fillId="2" borderId="0" xfId="2" applyFont="1" applyBorder="1" applyAlignment="1" applyProtection="1">
      <alignment horizontal="left"/>
    </xf>
    <xf numFmtId="0" fontId="9" fillId="4" borderId="0" xfId="2" applyFont="1" applyFill="1" applyBorder="1" applyAlignment="1" applyProtection="1">
      <alignment horizontal="left"/>
    </xf>
    <xf numFmtId="0" fontId="9" fillId="2" borderId="0" xfId="2" applyFont="1" applyBorder="1" applyAlignment="1" applyProtection="1">
      <alignment horizontal="left"/>
    </xf>
    <xf numFmtId="0" fontId="10" fillId="2" borderId="0" xfId="2" applyFont="1" applyBorder="1" applyAlignment="1" applyProtection="1">
      <alignment horizontal="left"/>
    </xf>
    <xf numFmtId="0" fontId="7" fillId="4" borderId="0" xfId="2" applyFont="1" applyFill="1" applyBorder="1" applyAlignment="1" applyProtection="1">
      <alignment horizontal="center"/>
    </xf>
    <xf numFmtId="0" fontId="5" fillId="5" borderId="0" xfId="2" applyFont="1" applyFill="1" applyBorder="1" applyAlignment="1" applyProtection="1">
      <alignment horizontal="right"/>
    </xf>
    <xf numFmtId="0" fontId="7" fillId="2" borderId="0" xfId="2" applyFont="1" applyBorder="1" applyAlignment="1" applyProtection="1">
      <alignment vertical="center"/>
    </xf>
    <xf numFmtId="0" fontId="7" fillId="2" borderId="4" xfId="2" applyFont="1" applyBorder="1" applyAlignment="1" applyProtection="1">
      <alignment vertical="center"/>
    </xf>
    <xf numFmtId="0" fontId="14" fillId="17" borderId="10" xfId="3" applyFont="1" applyFill="1" applyBorder="1" applyAlignment="1" applyProtection="1">
      <alignment horizontal="center" vertical="center" wrapText="1"/>
    </xf>
    <xf numFmtId="0" fontId="14" fillId="17" borderId="18" xfId="3" applyFont="1" applyFill="1" applyBorder="1" applyAlignment="1" applyProtection="1">
      <alignment horizontal="center" vertical="center" wrapText="1"/>
    </xf>
    <xf numFmtId="0" fontId="14" fillId="9" borderId="10" xfId="3" applyFont="1" applyFill="1" applyBorder="1" applyAlignment="1" applyProtection="1">
      <alignment horizontal="center" vertical="center" wrapText="1"/>
    </xf>
    <xf numFmtId="0" fontId="14" fillId="9" borderId="8" xfId="3" applyFont="1" applyFill="1" applyBorder="1" applyAlignment="1" applyProtection="1">
      <alignment horizontal="center" vertical="center" wrapText="1"/>
    </xf>
    <xf numFmtId="0" fontId="14" fillId="18" borderId="17" xfId="3" applyFont="1" applyFill="1" applyBorder="1" applyAlignment="1" applyProtection="1">
      <alignment horizontal="center" vertical="center" wrapText="1"/>
    </xf>
    <xf numFmtId="0" fontId="14" fillId="18" borderId="10" xfId="3" applyFont="1" applyFill="1" applyBorder="1" applyAlignment="1" applyProtection="1">
      <alignment horizontal="center" vertical="center" wrapText="1"/>
    </xf>
    <xf numFmtId="0" fontId="14" fillId="17" borderId="17" xfId="3" applyFont="1" applyFill="1" applyBorder="1" applyAlignment="1" applyProtection="1">
      <alignment horizontal="center" vertical="center" wrapText="1"/>
    </xf>
    <xf numFmtId="0" fontId="14" fillId="14" borderId="17" xfId="3" applyFont="1" applyFill="1" applyBorder="1" applyAlignment="1" applyProtection="1">
      <alignment horizontal="center" vertical="center" wrapText="1"/>
    </xf>
    <xf numFmtId="0" fontId="14" fillId="14" borderId="10" xfId="3" applyFont="1" applyFill="1" applyBorder="1" applyAlignment="1" applyProtection="1">
      <alignment horizontal="center" vertical="center" wrapText="1"/>
    </xf>
    <xf numFmtId="0" fontId="14" fillId="9" borderId="17" xfId="3" quotePrefix="1" applyFont="1" applyFill="1" applyBorder="1" applyAlignment="1" applyProtection="1">
      <alignment horizontal="center" vertical="center" wrapText="1"/>
    </xf>
    <xf numFmtId="0" fontId="14" fillId="9" borderId="18" xfId="3" applyFont="1" applyFill="1" applyBorder="1" applyAlignment="1" applyProtection="1">
      <alignment horizontal="center" vertical="center" wrapText="1"/>
    </xf>
    <xf numFmtId="0" fontId="15" fillId="17" borderId="9" xfId="3" applyFont="1" applyFill="1" applyBorder="1" applyAlignment="1" applyProtection="1">
      <alignment horizontal="center" vertical="center" wrapText="1"/>
    </xf>
    <xf numFmtId="0" fontId="15" fillId="17" borderId="14" xfId="3" applyFont="1" applyFill="1" applyBorder="1" applyAlignment="1" applyProtection="1">
      <alignment horizontal="center" vertical="center" wrapText="1"/>
    </xf>
    <xf numFmtId="0" fontId="15" fillId="9" borderId="9" xfId="3" applyFont="1" applyFill="1" applyBorder="1" applyAlignment="1" applyProtection="1">
      <alignment horizontal="center" vertical="center" wrapText="1"/>
    </xf>
    <xf numFmtId="0" fontId="15" fillId="9" borderId="9" xfId="3" quotePrefix="1" applyFont="1" applyFill="1" applyBorder="1" applyAlignment="1" applyProtection="1">
      <alignment horizontal="center" vertical="center" wrapText="1"/>
    </xf>
    <xf numFmtId="0" fontId="15" fillId="18" borderId="15" xfId="3" applyFont="1" applyFill="1" applyBorder="1" applyAlignment="1" applyProtection="1">
      <alignment horizontal="center" vertical="center" wrapText="1"/>
    </xf>
    <xf numFmtId="0" fontId="15" fillId="18" borderId="9" xfId="3" applyFont="1" applyFill="1" applyBorder="1" applyAlignment="1" applyProtection="1">
      <alignment horizontal="center" vertical="center" wrapText="1"/>
    </xf>
    <xf numFmtId="0" fontId="15" fillId="17" borderId="15" xfId="3" applyFont="1" applyFill="1" applyBorder="1" applyAlignment="1" applyProtection="1">
      <alignment horizontal="center" vertical="center" wrapText="1"/>
    </xf>
    <xf numFmtId="0" fontId="15" fillId="14" borderId="15" xfId="3" applyFont="1" applyFill="1" applyBorder="1" applyAlignment="1" applyProtection="1">
      <alignment horizontal="center" vertical="center" wrapText="1"/>
    </xf>
    <xf numFmtId="0" fontId="15" fillId="14" borderId="9" xfId="3" applyFont="1" applyFill="1" applyBorder="1" applyAlignment="1" applyProtection="1">
      <alignment horizontal="center" vertical="center" wrapText="1"/>
    </xf>
    <xf numFmtId="0" fontId="15" fillId="9" borderId="15" xfId="3" applyFont="1" applyFill="1" applyBorder="1" applyAlignment="1" applyProtection="1">
      <alignment horizontal="center" vertical="center" wrapText="1"/>
    </xf>
    <xf numFmtId="0" fontId="15" fillId="9" borderId="14" xfId="3" applyFont="1" applyFill="1" applyBorder="1" applyAlignment="1" applyProtection="1">
      <alignment horizontal="center" vertical="center" wrapText="1"/>
    </xf>
    <xf numFmtId="0" fontId="7" fillId="2" borderId="3" xfId="2" applyFont="1" applyBorder="1" applyAlignment="1" applyProtection="1">
      <alignment horizontal="center" vertical="center"/>
    </xf>
    <xf numFmtId="0" fontId="7" fillId="2" borderId="0" xfId="2" applyFont="1" applyBorder="1" applyAlignment="1" applyProtection="1">
      <alignment horizontal="center" vertical="center"/>
    </xf>
    <xf numFmtId="0" fontId="29" fillId="15" borderId="8" xfId="0" quotePrefix="1" applyFont="1" applyFill="1" applyBorder="1" applyAlignment="1" applyProtection="1">
      <alignment horizontal="center" vertical="center" wrapText="1"/>
    </xf>
    <xf numFmtId="16" fontId="29" fillId="15" borderId="8" xfId="0" quotePrefix="1" applyNumberFormat="1" applyFont="1" applyFill="1" applyBorder="1" applyAlignment="1" applyProtection="1">
      <alignment horizontal="center" vertical="center" wrapText="1"/>
    </xf>
    <xf numFmtId="0" fontId="27" fillId="15" borderId="8" xfId="0" applyFont="1" applyFill="1" applyBorder="1" applyAlignment="1" applyProtection="1">
      <alignment horizontal="center" vertical="center"/>
    </xf>
    <xf numFmtId="0" fontId="29" fillId="15" borderId="8" xfId="0" applyFont="1" applyFill="1" applyBorder="1" applyAlignment="1" applyProtection="1">
      <alignment horizontal="center" vertical="center" wrapText="1"/>
    </xf>
    <xf numFmtId="0" fontId="27" fillId="15" borderId="0" xfId="0" applyFont="1" applyFill="1" applyAlignment="1" applyProtection="1">
      <alignment horizontal="center" vertical="center"/>
    </xf>
    <xf numFmtId="0" fontId="0" fillId="0" borderId="11" xfId="0" applyBorder="1" applyAlignment="1" applyProtection="1">
      <alignment horizontal="center" vertical="center"/>
    </xf>
    <xf numFmtId="0" fontId="18" fillId="0" borderId="22" xfId="0" applyFont="1" applyBorder="1" applyAlignment="1" applyProtection="1">
      <alignment horizontal="center" vertical="center" wrapText="1"/>
    </xf>
    <xf numFmtId="164" fontId="18" fillId="0" borderId="12" xfId="1" applyFont="1" applyFill="1" applyBorder="1" applyAlignment="1" applyProtection="1">
      <alignment horizontal="center" vertical="center" wrapText="1"/>
    </xf>
    <xf numFmtId="164" fontId="18" fillId="0" borderId="24" xfId="1" applyFont="1" applyFill="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0" xfId="0" applyAlignment="1" applyProtection="1">
      <alignment horizontal="center" vertical="center"/>
    </xf>
    <xf numFmtId="0" fontId="5" fillId="0" borderId="0" xfId="0" applyFont="1" applyProtection="1"/>
    <xf numFmtId="0" fontId="12" fillId="0" borderId="0" xfId="0" applyFont="1" applyAlignment="1" applyProtection="1">
      <alignment horizontal="center" vertical="center" wrapText="1"/>
    </xf>
    <xf numFmtId="14" fontId="12" fillId="0" borderId="0" xfId="0" applyNumberFormat="1" applyFont="1" applyAlignment="1" applyProtection="1">
      <alignment horizontal="center" vertical="center" wrapText="1"/>
    </xf>
    <xf numFmtId="0" fontId="41" fillId="0" borderId="5" xfId="0" applyFont="1" applyBorder="1" applyAlignment="1" applyProtection="1">
      <alignment horizontal="center" vertical="center" wrapText="1"/>
      <protection locked="0"/>
    </xf>
    <xf numFmtId="0" fontId="41" fillId="0" borderId="0" xfId="0" applyFont="1" applyBorder="1" applyAlignment="1">
      <alignment horizontal="center" vertical="center"/>
    </xf>
    <xf numFmtId="0" fontId="0" fillId="0" borderId="0" xfId="0" applyBorder="1"/>
    <xf numFmtId="0" fontId="23" fillId="7" borderId="16" xfId="3" applyFont="1" applyFill="1" applyBorder="1" applyAlignment="1">
      <alignment horizontal="left" vertical="center" wrapText="1"/>
    </xf>
    <xf numFmtId="165" fontId="37" fillId="19" borderId="5" xfId="0" applyNumberFormat="1" applyFont="1" applyFill="1" applyBorder="1" applyAlignment="1" applyProtection="1">
      <alignment horizontal="center" vertical="center" wrapText="1"/>
    </xf>
    <xf numFmtId="165" fontId="37" fillId="19" borderId="6" xfId="0" applyNumberFormat="1" applyFont="1" applyFill="1" applyBorder="1" applyAlignment="1" applyProtection="1">
      <alignment horizontal="center" vertical="center" wrapText="1"/>
    </xf>
    <xf numFmtId="165" fontId="37" fillId="19" borderId="7" xfId="0" applyNumberFormat="1" applyFont="1" applyFill="1" applyBorder="1" applyAlignment="1" applyProtection="1">
      <alignment horizontal="center" vertical="center" wrapText="1"/>
    </xf>
    <xf numFmtId="0" fontId="30" fillId="13" borderId="5" xfId="3" applyFont="1" applyFill="1" applyBorder="1" applyAlignment="1" applyProtection="1">
      <alignment horizontal="left" vertical="center" wrapText="1"/>
    </xf>
    <xf numFmtId="0" fontId="30" fillId="13" borderId="6" xfId="3" applyFont="1" applyFill="1" applyBorder="1" applyAlignment="1" applyProtection="1">
      <alignment horizontal="left" vertical="center" wrapText="1"/>
    </xf>
    <xf numFmtId="0" fontId="30" fillId="13" borderId="7" xfId="3" applyFont="1" applyFill="1" applyBorder="1" applyAlignment="1" applyProtection="1">
      <alignment horizontal="left" vertical="center" wrapText="1"/>
    </xf>
    <xf numFmtId="0" fontId="38" fillId="9" borderId="18" xfId="3" applyFont="1" applyFill="1" applyBorder="1" applyAlignment="1" applyProtection="1">
      <alignment horizontal="center" vertical="center" wrapText="1"/>
    </xf>
    <xf numFmtId="0" fontId="38" fillId="9" borderId="26" xfId="3" applyFont="1" applyFill="1"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17" xfId="0" applyBorder="1" applyAlignment="1" applyProtection="1">
      <alignment horizontal="center" vertical="center" wrapText="1"/>
    </xf>
    <xf numFmtId="0" fontId="38" fillId="18" borderId="18" xfId="3" applyFont="1" applyFill="1" applyBorder="1" applyAlignment="1" applyProtection="1">
      <alignment horizontal="center" vertical="center" wrapText="1"/>
    </xf>
    <xf numFmtId="0" fontId="38" fillId="18" borderId="26" xfId="3" applyFont="1" applyFill="1" applyBorder="1" applyAlignment="1" applyProtection="1">
      <alignment horizontal="center" vertical="center" wrapText="1"/>
    </xf>
    <xf numFmtId="0" fontId="38" fillId="17" borderId="18" xfId="3" applyFont="1" applyFill="1" applyBorder="1" applyAlignment="1" applyProtection="1">
      <alignment horizontal="center" vertical="center" wrapText="1"/>
    </xf>
    <xf numFmtId="0" fontId="0" fillId="20" borderId="26" xfId="0" applyFill="1" applyBorder="1" applyAlignment="1" applyProtection="1">
      <alignment horizontal="center" vertical="center" wrapText="1"/>
    </xf>
    <xf numFmtId="165" fontId="37" fillId="8" borderId="8" xfId="0" applyNumberFormat="1" applyFont="1" applyFill="1" applyBorder="1" applyAlignment="1" applyProtection="1">
      <alignment horizontal="center" vertical="center" wrapText="1"/>
    </xf>
    <xf numFmtId="165" fontId="37" fillId="17" borderId="5" xfId="0" applyNumberFormat="1" applyFont="1" applyFill="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165" fontId="37" fillId="17" borderId="5" xfId="0" applyNumberFormat="1" applyFont="1" applyFill="1" applyBorder="1" applyAlignment="1">
      <alignment horizontal="center" vertical="center"/>
    </xf>
    <xf numFmtId="165" fontId="37" fillId="17" borderId="6" xfId="0" applyNumberFormat="1" applyFont="1" applyFill="1" applyBorder="1" applyAlignment="1">
      <alignment horizontal="center" vertical="center"/>
    </xf>
    <xf numFmtId="165" fontId="37" fillId="17" borderId="7" xfId="0" applyNumberFormat="1" applyFont="1" applyFill="1" applyBorder="1" applyAlignment="1">
      <alignment horizontal="center" vertical="center"/>
    </xf>
    <xf numFmtId="0" fontId="38" fillId="18" borderId="18" xfId="3" applyFont="1" applyFill="1" applyBorder="1" applyAlignment="1">
      <alignment horizontal="center" vertical="center" wrapText="1"/>
    </xf>
    <xf numFmtId="0" fontId="38" fillId="18" borderId="26" xfId="3" applyFont="1" applyFill="1" applyBorder="1" applyAlignment="1">
      <alignment horizontal="center" vertical="center" wrapText="1"/>
    </xf>
    <xf numFmtId="165" fontId="37" fillId="8" borderId="8" xfId="0" applyNumberFormat="1" applyFont="1" applyFill="1" applyBorder="1" applyAlignment="1">
      <alignment horizontal="center" vertical="center" wrapText="1"/>
    </xf>
    <xf numFmtId="165" fontId="37" fillId="19" borderId="8" xfId="0" applyNumberFormat="1" applyFont="1" applyFill="1" applyBorder="1" applyAlignment="1">
      <alignment horizontal="center" vertical="center" wrapText="1"/>
    </xf>
    <xf numFmtId="0" fontId="38" fillId="17" borderId="18" xfId="3" applyFont="1" applyFill="1" applyBorder="1" applyAlignment="1">
      <alignment horizontal="center" vertical="center" wrapText="1"/>
    </xf>
    <xf numFmtId="0" fontId="0" fillId="20" borderId="26" xfId="0" applyFill="1" applyBorder="1" applyAlignment="1">
      <alignment horizontal="center" vertical="center" wrapText="1"/>
    </xf>
    <xf numFmtId="0" fontId="38" fillId="9" borderId="18" xfId="3" applyFont="1" applyFill="1" applyBorder="1" applyAlignment="1">
      <alignment horizontal="center" vertical="center" wrapText="1"/>
    </xf>
    <xf numFmtId="0" fontId="38" fillId="9" borderId="26" xfId="3" applyFont="1" applyFill="1" applyBorder="1" applyAlignment="1">
      <alignment horizontal="center" vertical="center" wrapText="1"/>
    </xf>
    <xf numFmtId="0" fontId="0" fillId="0" borderId="26" xfId="0" applyBorder="1" applyAlignment="1">
      <alignment horizontal="center" vertical="center" wrapText="1"/>
    </xf>
    <xf numFmtId="0" fontId="0" fillId="0" borderId="17" xfId="0" applyBorder="1" applyAlignment="1">
      <alignment horizontal="center" vertical="center" wrapText="1"/>
    </xf>
    <xf numFmtId="0" fontId="20" fillId="11" borderId="13" xfId="2" applyFont="1" applyFill="1" applyBorder="1" applyAlignment="1" applyProtection="1">
      <alignment horizontal="center" vertical="center"/>
    </xf>
    <xf numFmtId="0" fontId="18" fillId="7" borderId="14" xfId="3" applyFont="1" applyFill="1" applyBorder="1" applyAlignment="1">
      <alignment horizontal="left" vertical="top" wrapText="1"/>
    </xf>
    <xf numFmtId="0" fontId="23" fillId="7" borderId="15" xfId="3" applyFont="1" applyFill="1" applyBorder="1" applyAlignment="1">
      <alignment horizontal="left" vertical="top" wrapText="1"/>
    </xf>
    <xf numFmtId="0" fontId="25" fillId="6" borderId="0" xfId="2" applyFont="1" applyFill="1" applyBorder="1" applyAlignment="1" applyProtection="1">
      <alignment horizontal="center" wrapText="1"/>
    </xf>
    <xf numFmtId="0" fontId="0" fillId="0" borderId="0" xfId="0" applyAlignment="1">
      <alignment horizontal="center"/>
    </xf>
  </cellXfs>
  <cellStyles count="4">
    <cellStyle name="Accent5" xfId="2" builtinId="45"/>
    <cellStyle name="Currency" xfId="1" builtinId="4"/>
    <cellStyle name="Normal" xfId="0" builtinId="0"/>
    <cellStyle name="Normal 2" xfId="3" xr:uid="{00000000-0005-0000-0000-000003000000}"/>
  </cellStyles>
  <dxfs count="9">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Lisa Holden" id="{B917C3E4-C022-43AC-8677-7C91598648C8}" userId="S::Lisa.Holden@qra.qld.gov.au::57e77b86-f5b9-4af0-82cc-b7cd2b0b8f3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7D17945-503B-4CA3-97F6-4156B9F5A967}" name="Table5" displayName="Table5" ref="A1:D2" insertRow="1" insertRowShift="1" totalsRowShown="0" headerRowDxfId="5" dataDxfId="4">
  <autoFilter ref="A1:D2" xr:uid="{97D17945-503B-4CA3-97F6-4156B9F5A967}"/>
  <tableColumns count="4">
    <tableColumn id="1" xr3:uid="{CFBF414F-8B79-4A5A-98E7-639186EE1ED9}" name="Category" dataDxfId="3"/>
    <tableColumn id="2" xr3:uid="{53A72E46-1AFB-4DA9-88CB-96EC832079D9}" name="Flood Study" dataDxfId="2"/>
    <tableColumn id="3" xr3:uid="{F8645B5C-CB88-42B3-8AA2-4B02E942C56C}" name="Flood Risk Management Assessment and Plan" dataDxfId="1"/>
    <tableColumn id="4" xr3:uid="{83FEA485-A9BD-4507-B7C5-02C5D7759B1F}" name="Flood Warning Intellignec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A10" dT="2022-08-30T23:51:34.11" personId="{B917C3E4-C022-43AC-8677-7C91598648C8}" id="{FA034C9C-164D-4D4B-BDAC-2EE001EC49EB}">
    <text>drop down not working</text>
  </threadedComment>
  <threadedComment ref="W11" dT="2022-08-30T02:49:21.37" personId="{B917C3E4-C022-43AC-8677-7C91598648C8}" id="{9C1A024C-6E11-4DA3-A877-EDF13E0883A8}">
    <text>please add option for use to provide text response</text>
  </threadedComment>
  <threadedComment ref="W12" dT="2022-08-30T02:49:21.37" personId="{B917C3E4-C022-43AC-8677-7C91598648C8}" id="{F667CC53-20E0-4443-853D-A3C7527AF6CC}">
    <text>please add option for use to provide text response</text>
  </threadedComment>
  <threadedComment ref="W13" dT="2022-08-30T02:49:21.37" personId="{B917C3E4-C022-43AC-8677-7C91598648C8}" id="{406905E4-5A5D-4ADE-BE93-F10DC3AC15B3}">
    <text>please add option for use to provide text response</text>
  </threadedComment>
  <threadedComment ref="W14" dT="2022-08-30T02:49:21.37" personId="{B917C3E4-C022-43AC-8677-7C91598648C8}" id="{3B37F55A-0E25-43A5-B7CB-715F1F690B69}">
    <text>please add option for use to provide text response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AU51"/>
  <sheetViews>
    <sheetView topLeftCell="A10" zoomScale="40" zoomScaleNormal="40" workbookViewId="0">
      <selection activeCell="D27" sqref="D27"/>
    </sheetView>
  </sheetViews>
  <sheetFormatPr defaultColWidth="0" defaultRowHeight="15" zeroHeight="1" x14ac:dyDescent="0.2"/>
  <cols>
    <col min="1" max="1" width="3.140625" style="134" customWidth="1"/>
    <col min="2" max="2" width="2.42578125" style="134" customWidth="1"/>
    <col min="3" max="3" width="34.42578125" style="135" customWidth="1"/>
    <col min="4" max="4" width="31.42578125" style="135" customWidth="1"/>
    <col min="5" max="5" width="22.140625" style="135" customWidth="1"/>
    <col min="6" max="6" width="34.42578125" style="135" customWidth="1"/>
    <col min="7" max="7" width="46.7109375" style="135" customWidth="1"/>
    <col min="8" max="8" width="65.140625" style="135" customWidth="1"/>
    <col min="9" max="9" width="27.28515625" style="135" customWidth="1"/>
    <col min="10" max="10" width="32.7109375" style="135" customWidth="1"/>
    <col min="11" max="11" width="24.7109375" style="135" customWidth="1"/>
    <col min="12" max="12" width="43.7109375" style="136" customWidth="1"/>
    <col min="13" max="13" width="49.28515625" style="136" customWidth="1"/>
    <col min="14" max="14" width="20.140625" style="135" customWidth="1"/>
    <col min="15" max="15" width="29.7109375" style="135" customWidth="1"/>
    <col min="16" max="16" width="20.140625" style="135" customWidth="1"/>
    <col min="17" max="17" width="21.7109375" style="135" customWidth="1"/>
    <col min="18" max="19" width="27.140625" style="135" customWidth="1"/>
    <col min="20" max="20" width="24.140625" style="134" customWidth="1"/>
    <col min="21" max="21" width="24.28515625" style="134" customWidth="1"/>
    <col min="22" max="22" width="50.7109375" style="134" customWidth="1"/>
    <col min="23" max="23" width="40.42578125" style="134" customWidth="1"/>
    <col min="24" max="24" width="49.7109375" style="134" hidden="1" customWidth="1"/>
    <col min="25" max="25" width="30.140625" style="134" hidden="1" customWidth="1"/>
    <col min="26" max="26" width="55.85546875" style="134" hidden="1" customWidth="1"/>
    <col min="27" max="27" width="42.28515625" style="134" hidden="1" customWidth="1"/>
    <col min="28" max="28" width="62.140625" style="134" hidden="1" customWidth="1"/>
    <col min="29" max="29" width="47.7109375" style="134" hidden="1" customWidth="1"/>
    <col min="30" max="30" width="28.85546875" style="134" hidden="1" customWidth="1"/>
    <col min="31" max="31" width="26.42578125" style="134" hidden="1" customWidth="1"/>
    <col min="32" max="32" width="51.42578125" style="134" hidden="1" customWidth="1"/>
    <col min="33" max="34" width="29.85546875" style="134" hidden="1" customWidth="1"/>
    <col min="35" max="35" width="35.85546875" style="134" hidden="1" customWidth="1"/>
    <col min="36" max="37" width="29.85546875" style="134" hidden="1" customWidth="1"/>
    <col min="38" max="38" width="45.140625" style="134" hidden="1" customWidth="1"/>
    <col min="39" max="40" width="29.85546875" style="134" hidden="1" customWidth="1"/>
    <col min="41" max="42" width="66.140625" style="134" hidden="1" customWidth="1"/>
    <col min="43" max="43" width="28.140625" style="134" hidden="1" customWidth="1"/>
    <col min="44" max="44" width="76.140625" style="134" hidden="1" customWidth="1"/>
    <col min="45" max="16384" width="9.140625" style="134" hidden="1"/>
  </cols>
  <sheetData>
    <row r="1" spans="1:47" s="79" customFormat="1" ht="41.25" customHeight="1" thickBot="1" x14ac:dyDescent="0.3">
      <c r="A1" s="71"/>
      <c r="B1" s="72"/>
      <c r="C1" s="73" t="s">
        <v>133</v>
      </c>
      <c r="D1" s="73"/>
      <c r="E1" s="74"/>
      <c r="F1" s="74"/>
      <c r="G1" s="74"/>
      <c r="H1" s="74"/>
      <c r="I1" s="74"/>
      <c r="J1" s="73"/>
      <c r="K1" s="73"/>
      <c r="L1" s="73"/>
      <c r="M1" s="73"/>
      <c r="N1" s="73"/>
      <c r="O1" s="73"/>
      <c r="P1" s="73"/>
      <c r="Q1" s="75"/>
      <c r="R1" s="75"/>
      <c r="S1" s="75"/>
      <c r="T1" s="75"/>
      <c r="U1" s="75"/>
      <c r="V1" s="75"/>
      <c r="W1" s="76"/>
      <c r="X1" s="77"/>
      <c r="Y1" s="77"/>
      <c r="Z1" s="77"/>
      <c r="AA1" s="77"/>
      <c r="AB1" s="77"/>
      <c r="AC1" s="77"/>
      <c r="AD1" s="77"/>
      <c r="AE1" s="77"/>
      <c r="AF1" s="77"/>
      <c r="AG1" s="77"/>
      <c r="AH1" s="77"/>
      <c r="AI1" s="77"/>
      <c r="AJ1" s="77"/>
      <c r="AK1" s="77"/>
      <c r="AL1" s="77"/>
      <c r="AM1" s="77"/>
      <c r="AN1" s="77"/>
      <c r="AO1" s="77"/>
      <c r="AP1" s="77"/>
      <c r="AQ1" s="77"/>
      <c r="AR1" s="77"/>
      <c r="AS1" s="78"/>
    </row>
    <row r="2" spans="1:47" s="86" customFormat="1" ht="27" customHeight="1" x14ac:dyDescent="0.2">
      <c r="A2" s="80"/>
      <c r="B2" s="81"/>
      <c r="C2" s="81" t="s">
        <v>129</v>
      </c>
      <c r="D2" s="81"/>
      <c r="E2" s="81"/>
      <c r="F2" s="81"/>
      <c r="G2" s="81"/>
      <c r="H2" s="81"/>
      <c r="I2" s="81"/>
      <c r="J2" s="81"/>
      <c r="K2" s="81"/>
      <c r="L2" s="81"/>
      <c r="M2" s="81"/>
      <c r="N2" s="81"/>
      <c r="O2" s="82"/>
      <c r="P2" s="82"/>
      <c r="Q2" s="83"/>
      <c r="R2" s="83"/>
      <c r="S2" s="83"/>
      <c r="T2" s="84"/>
      <c r="U2" s="83"/>
      <c r="V2" s="83"/>
      <c r="W2" s="83"/>
      <c r="X2" s="83"/>
      <c r="Y2" s="83"/>
      <c r="Z2" s="83"/>
      <c r="AA2" s="83"/>
      <c r="AB2" s="83"/>
      <c r="AC2" s="83"/>
      <c r="AD2" s="83"/>
      <c r="AE2" s="83"/>
      <c r="AF2" s="83"/>
      <c r="AG2" s="83"/>
      <c r="AH2" s="83"/>
      <c r="AI2" s="83"/>
      <c r="AJ2" s="83"/>
      <c r="AK2" s="83"/>
      <c r="AL2" s="83"/>
      <c r="AM2" s="83"/>
      <c r="AN2" s="83"/>
      <c r="AO2" s="83"/>
      <c r="AP2" s="83"/>
      <c r="AQ2" s="83"/>
      <c r="AR2" s="83"/>
      <c r="AS2" s="85"/>
    </row>
    <row r="3" spans="1:47" s="86" customFormat="1" ht="27" customHeight="1" x14ac:dyDescent="0.2">
      <c r="A3" s="80"/>
      <c r="B3" s="81"/>
      <c r="C3" s="87" t="s">
        <v>130</v>
      </c>
      <c r="D3" s="81"/>
      <c r="E3" s="81"/>
      <c r="F3" s="81"/>
      <c r="G3" s="81"/>
      <c r="H3" s="81"/>
      <c r="I3" s="81"/>
      <c r="J3" s="81"/>
      <c r="K3" s="81"/>
      <c r="L3" s="81"/>
      <c r="M3" s="81"/>
      <c r="N3" s="81"/>
      <c r="O3" s="82"/>
      <c r="P3" s="82"/>
      <c r="Q3" s="83"/>
      <c r="R3" s="83"/>
      <c r="S3" s="83"/>
      <c r="T3" s="84"/>
      <c r="U3" s="83"/>
      <c r="V3" s="83"/>
      <c r="W3" s="83"/>
      <c r="X3" s="83"/>
      <c r="Y3" s="83"/>
      <c r="Z3" s="83"/>
      <c r="AA3" s="83"/>
      <c r="AB3" s="83"/>
      <c r="AC3" s="83"/>
      <c r="AD3" s="83"/>
      <c r="AE3" s="83"/>
      <c r="AF3" s="83"/>
      <c r="AG3" s="83"/>
      <c r="AH3" s="83"/>
      <c r="AI3" s="83"/>
      <c r="AJ3" s="83"/>
      <c r="AK3" s="83"/>
      <c r="AL3" s="83"/>
      <c r="AM3" s="83"/>
      <c r="AN3" s="83"/>
      <c r="AO3" s="83"/>
      <c r="AP3" s="83"/>
      <c r="AQ3" s="83"/>
      <c r="AR3" s="83"/>
      <c r="AS3" s="85"/>
    </row>
    <row r="4" spans="1:47" s="79" customFormat="1" ht="35.25" customHeight="1" x14ac:dyDescent="0.4">
      <c r="A4" s="88"/>
      <c r="B4" s="89"/>
      <c r="C4" s="90" t="s">
        <v>0</v>
      </c>
      <c r="D4" s="91"/>
      <c r="E4" s="91"/>
      <c r="F4" s="91"/>
      <c r="G4" s="91"/>
      <c r="H4" s="92"/>
      <c r="I4" s="92"/>
      <c r="J4" s="92"/>
      <c r="K4" s="92"/>
      <c r="L4" s="93"/>
      <c r="M4" s="93"/>
      <c r="N4" s="93"/>
      <c r="O4" s="94"/>
      <c r="P4" s="94"/>
      <c r="Q4" s="95"/>
      <c r="R4" s="95"/>
      <c r="S4" s="95"/>
      <c r="T4" s="96"/>
      <c r="U4" s="95"/>
      <c r="V4" s="95"/>
      <c r="W4" s="95"/>
      <c r="X4" s="95"/>
      <c r="Y4" s="95"/>
      <c r="Z4" s="95"/>
      <c r="AA4" s="95"/>
      <c r="AB4" s="95"/>
      <c r="AC4" s="95"/>
      <c r="AD4" s="95"/>
      <c r="AE4" s="95"/>
      <c r="AF4" s="95"/>
      <c r="AG4" s="95"/>
      <c r="AH4" s="95"/>
      <c r="AI4" s="95"/>
      <c r="AJ4" s="95"/>
      <c r="AK4" s="95"/>
      <c r="AL4" s="95"/>
      <c r="AM4" s="95"/>
      <c r="AN4" s="95"/>
      <c r="AO4" s="95"/>
      <c r="AP4" s="95"/>
      <c r="AQ4" s="95"/>
      <c r="AR4" s="95"/>
      <c r="AS4" s="97"/>
    </row>
    <row r="5" spans="1:47" s="79" customFormat="1" ht="21.75" customHeight="1" x14ac:dyDescent="0.2">
      <c r="A5" s="88"/>
      <c r="B5" s="89"/>
      <c r="C5" s="92"/>
      <c r="D5" s="92"/>
      <c r="E5" s="92"/>
      <c r="F5" s="92"/>
      <c r="G5" s="92"/>
      <c r="H5" s="92"/>
      <c r="I5" s="92"/>
      <c r="J5" s="92"/>
      <c r="K5" s="92"/>
      <c r="L5" s="93"/>
      <c r="M5" s="93"/>
      <c r="N5" s="93"/>
      <c r="O5" s="94"/>
      <c r="P5" s="94"/>
      <c r="Q5" s="95"/>
      <c r="R5" s="95"/>
      <c r="S5" s="95"/>
      <c r="T5" s="96"/>
      <c r="U5" s="95"/>
      <c r="V5" s="95"/>
      <c r="W5" s="95"/>
      <c r="X5" s="95"/>
      <c r="Y5" s="95"/>
      <c r="Z5" s="95"/>
      <c r="AA5" s="95"/>
      <c r="AB5" s="95"/>
      <c r="AC5" s="95"/>
      <c r="AD5" s="95"/>
      <c r="AE5" s="95"/>
      <c r="AF5" s="95"/>
      <c r="AG5" s="95"/>
      <c r="AH5" s="95"/>
      <c r="AI5" s="95"/>
      <c r="AJ5" s="95"/>
      <c r="AK5" s="95"/>
      <c r="AL5" s="95"/>
      <c r="AM5" s="95"/>
      <c r="AN5" s="95"/>
      <c r="AO5" s="95"/>
      <c r="AP5" s="95"/>
      <c r="AQ5" s="95"/>
      <c r="AR5" s="95"/>
      <c r="AS5" s="97"/>
    </row>
    <row r="6" spans="1:47" s="79" customFormat="1" ht="408.75" customHeight="1" x14ac:dyDescent="0.2">
      <c r="A6" s="88"/>
      <c r="B6" s="89"/>
      <c r="C6" s="144" t="s">
        <v>134</v>
      </c>
      <c r="D6" s="145"/>
      <c r="E6" s="145"/>
      <c r="F6" s="145"/>
      <c r="G6" s="145"/>
      <c r="H6" s="146"/>
      <c r="I6" s="92"/>
      <c r="J6" s="92"/>
      <c r="K6" s="92"/>
      <c r="L6" s="92"/>
      <c r="M6" s="92"/>
      <c r="N6" s="93"/>
      <c r="O6" s="94"/>
      <c r="P6" s="94"/>
      <c r="Q6" s="95"/>
      <c r="R6" s="95"/>
      <c r="S6" s="95"/>
      <c r="T6" s="96"/>
      <c r="U6" s="95"/>
      <c r="V6" s="95"/>
      <c r="W6" s="95"/>
      <c r="X6" s="95"/>
      <c r="Y6" s="95"/>
      <c r="Z6" s="95"/>
      <c r="AA6" s="95"/>
      <c r="AB6" s="95"/>
      <c r="AC6" s="95"/>
      <c r="AD6" s="95"/>
      <c r="AE6" s="95"/>
      <c r="AF6" s="95"/>
      <c r="AG6" s="95"/>
      <c r="AH6" s="95"/>
      <c r="AI6" s="95"/>
      <c r="AJ6" s="95"/>
      <c r="AK6" s="95"/>
      <c r="AL6" s="95"/>
      <c r="AM6" s="95"/>
      <c r="AN6" s="95"/>
      <c r="AO6" s="95"/>
      <c r="AP6" s="95"/>
      <c r="AQ6" s="95"/>
      <c r="AR6" s="95"/>
      <c r="AS6" s="97"/>
    </row>
    <row r="7" spans="1:47" s="79" customFormat="1" ht="12" customHeight="1" x14ac:dyDescent="0.2">
      <c r="A7" s="88"/>
      <c r="B7" s="89"/>
      <c r="C7" s="92"/>
      <c r="D7" s="92"/>
      <c r="E7" s="92"/>
      <c r="F7" s="92"/>
      <c r="G7" s="92"/>
      <c r="H7" s="92"/>
      <c r="I7" s="92"/>
      <c r="J7" s="92"/>
      <c r="K7" s="92"/>
      <c r="L7" s="93"/>
      <c r="M7" s="93"/>
      <c r="N7" s="93"/>
      <c r="O7" s="94"/>
      <c r="P7" s="94"/>
      <c r="Q7" s="95"/>
      <c r="R7" s="95"/>
      <c r="S7" s="95"/>
      <c r="T7" s="96"/>
      <c r="U7" s="95"/>
      <c r="V7" s="95"/>
      <c r="W7" s="95"/>
      <c r="X7" s="95"/>
      <c r="Y7" s="95"/>
      <c r="Z7" s="95"/>
      <c r="AA7" s="95"/>
      <c r="AB7" s="95"/>
      <c r="AC7" s="95"/>
      <c r="AD7" s="95"/>
      <c r="AE7" s="95"/>
      <c r="AF7" s="95"/>
      <c r="AG7" s="95"/>
      <c r="AH7" s="95"/>
      <c r="AI7" s="95"/>
      <c r="AJ7" s="95"/>
      <c r="AK7" s="95"/>
      <c r="AL7" s="95"/>
      <c r="AM7" s="95"/>
      <c r="AN7" s="95"/>
      <c r="AO7" s="95"/>
      <c r="AP7" s="95"/>
      <c r="AQ7" s="95"/>
      <c r="AR7" s="95"/>
      <c r="AS7" s="97"/>
    </row>
    <row r="8" spans="1:47" s="79" customFormat="1" ht="45" customHeight="1" x14ac:dyDescent="0.2">
      <c r="A8" s="88"/>
      <c r="B8" s="89"/>
      <c r="C8" s="156" t="s">
        <v>33</v>
      </c>
      <c r="D8" s="157"/>
      <c r="E8" s="157"/>
      <c r="F8" s="157"/>
      <c r="G8" s="157"/>
      <c r="H8" s="158"/>
      <c r="I8" s="147" t="s">
        <v>123</v>
      </c>
      <c r="J8" s="148"/>
      <c r="K8" s="148"/>
      <c r="L8" s="148"/>
      <c r="M8" s="149"/>
      <c r="N8" s="149"/>
      <c r="O8" s="150"/>
      <c r="P8" s="151" t="s">
        <v>23</v>
      </c>
      <c r="Q8" s="152"/>
      <c r="R8" s="152"/>
      <c r="S8" s="152"/>
      <c r="T8" s="153" t="s">
        <v>135</v>
      </c>
      <c r="U8" s="154"/>
      <c r="V8" s="154"/>
      <c r="W8" s="154"/>
      <c r="X8" s="155" t="s">
        <v>119</v>
      </c>
      <c r="Y8" s="155"/>
      <c r="Z8" s="155"/>
      <c r="AA8" s="141" t="s">
        <v>96</v>
      </c>
      <c r="AB8" s="142"/>
      <c r="AC8" s="142"/>
      <c r="AD8" s="142"/>
      <c r="AE8" s="142"/>
      <c r="AF8" s="142"/>
      <c r="AG8" s="142"/>
      <c r="AH8" s="142"/>
      <c r="AI8" s="143"/>
      <c r="AJ8" s="95"/>
      <c r="AK8" s="95"/>
      <c r="AL8" s="95"/>
      <c r="AM8" s="95"/>
      <c r="AN8" s="95"/>
      <c r="AO8" s="95"/>
      <c r="AP8" s="95"/>
      <c r="AQ8" s="95"/>
      <c r="AR8" s="95"/>
      <c r="AS8" s="95"/>
      <c r="AT8" s="95"/>
      <c r="AU8" s="97"/>
    </row>
    <row r="9" spans="1:47" s="79" customFormat="1" ht="35.1" customHeight="1" x14ac:dyDescent="0.2">
      <c r="A9" s="88"/>
      <c r="B9" s="89"/>
      <c r="C9" s="98">
        <v>1.1000000000000001</v>
      </c>
      <c r="D9" s="98">
        <v>1.3</v>
      </c>
      <c r="E9" s="98">
        <v>1.4</v>
      </c>
      <c r="F9" s="98">
        <v>1.5</v>
      </c>
      <c r="G9" s="98">
        <v>1.6</v>
      </c>
      <c r="H9" s="99">
        <v>1.7</v>
      </c>
      <c r="I9" s="100">
        <v>2.1</v>
      </c>
      <c r="J9" s="100">
        <v>2.2000000000000002</v>
      </c>
      <c r="K9" s="100">
        <v>2.2999999999999998</v>
      </c>
      <c r="L9" s="101">
        <v>2.4</v>
      </c>
      <c r="M9" s="101">
        <v>2.5</v>
      </c>
      <c r="N9" s="101">
        <v>2.6</v>
      </c>
      <c r="O9" s="101">
        <v>2.7</v>
      </c>
      <c r="P9" s="102">
        <v>3.1</v>
      </c>
      <c r="Q9" s="103">
        <v>3.2</v>
      </c>
      <c r="R9" s="103">
        <v>3.3</v>
      </c>
      <c r="S9" s="103">
        <v>3.4</v>
      </c>
      <c r="T9" s="104">
        <v>4.0999999999999996</v>
      </c>
      <c r="U9" s="104">
        <v>4.2</v>
      </c>
      <c r="V9" s="104">
        <v>4.3</v>
      </c>
      <c r="W9" s="104">
        <v>4.4000000000000004</v>
      </c>
      <c r="X9" s="105">
        <v>5.0999999999999996</v>
      </c>
      <c r="Y9" s="106">
        <v>5.2</v>
      </c>
      <c r="Z9" s="106">
        <v>5.3</v>
      </c>
      <c r="AA9" s="107">
        <v>6.1</v>
      </c>
      <c r="AB9" s="100">
        <v>6.2</v>
      </c>
      <c r="AC9" s="108">
        <v>6.3</v>
      </c>
      <c r="AD9" s="100">
        <v>6.4</v>
      </c>
      <c r="AE9" s="100">
        <v>6.5</v>
      </c>
      <c r="AF9" s="100">
        <v>6.6</v>
      </c>
      <c r="AG9" s="100">
        <v>6.7</v>
      </c>
      <c r="AH9" s="100">
        <v>6.8</v>
      </c>
      <c r="AI9" s="100">
        <v>6.9</v>
      </c>
      <c r="AJ9" s="95"/>
      <c r="AK9" s="95"/>
      <c r="AL9" s="95"/>
      <c r="AM9" s="95"/>
      <c r="AN9" s="95"/>
      <c r="AO9" s="95"/>
      <c r="AP9" s="95"/>
      <c r="AQ9" s="95"/>
      <c r="AR9" s="95"/>
      <c r="AS9" s="95"/>
      <c r="AT9" s="95"/>
      <c r="AU9" s="97"/>
    </row>
    <row r="10" spans="1:47" s="79" customFormat="1" ht="114.95" customHeight="1" x14ac:dyDescent="0.2">
      <c r="A10" s="88"/>
      <c r="B10" s="89"/>
      <c r="C10" s="109" t="s">
        <v>27</v>
      </c>
      <c r="D10" s="109" t="s">
        <v>29</v>
      </c>
      <c r="E10" s="109" t="s">
        <v>36</v>
      </c>
      <c r="F10" s="109" t="s">
        <v>39</v>
      </c>
      <c r="G10" s="109" t="s">
        <v>78</v>
      </c>
      <c r="H10" s="110" t="s">
        <v>118</v>
      </c>
      <c r="I10" s="111" t="s">
        <v>47</v>
      </c>
      <c r="J10" s="111" t="s">
        <v>51</v>
      </c>
      <c r="K10" s="111" t="s">
        <v>136</v>
      </c>
      <c r="L10" s="111" t="s">
        <v>69</v>
      </c>
      <c r="M10" s="112" t="s">
        <v>55</v>
      </c>
      <c r="N10" s="112" t="s">
        <v>94</v>
      </c>
      <c r="O10" s="112" t="s">
        <v>122</v>
      </c>
      <c r="P10" s="113" t="s">
        <v>70</v>
      </c>
      <c r="Q10" s="114" t="s">
        <v>92</v>
      </c>
      <c r="R10" s="114" t="s">
        <v>124</v>
      </c>
      <c r="S10" s="114" t="s">
        <v>71</v>
      </c>
      <c r="T10" s="115" t="s">
        <v>100</v>
      </c>
      <c r="U10" s="115" t="s">
        <v>110</v>
      </c>
      <c r="V10" s="115" t="s">
        <v>112</v>
      </c>
      <c r="W10" s="115" t="s">
        <v>128</v>
      </c>
      <c r="X10" s="116" t="s">
        <v>18</v>
      </c>
      <c r="Y10" s="117" t="s">
        <v>81</v>
      </c>
      <c r="Z10" s="117" t="s">
        <v>80</v>
      </c>
      <c r="AA10" s="118" t="s">
        <v>31</v>
      </c>
      <c r="AB10" s="111" t="s">
        <v>1</v>
      </c>
      <c r="AC10" s="119" t="s">
        <v>121</v>
      </c>
      <c r="AD10" s="111" t="s">
        <v>127</v>
      </c>
      <c r="AE10" s="111" t="s">
        <v>116</v>
      </c>
      <c r="AF10" s="111" t="s">
        <v>117</v>
      </c>
      <c r="AG10" s="111" t="s">
        <v>30</v>
      </c>
      <c r="AH10" s="111" t="s">
        <v>82</v>
      </c>
      <c r="AI10" s="111" t="s">
        <v>24</v>
      </c>
      <c r="AJ10" s="95"/>
      <c r="AK10" s="95"/>
      <c r="AL10" s="95"/>
      <c r="AM10" s="95"/>
      <c r="AN10" s="95"/>
      <c r="AO10" s="95"/>
      <c r="AP10" s="95"/>
      <c r="AQ10" s="95"/>
      <c r="AR10" s="95"/>
      <c r="AS10" s="95"/>
      <c r="AT10" s="95"/>
      <c r="AU10" s="97"/>
    </row>
    <row r="11" spans="1:47" s="133" customFormat="1" ht="39.950000000000003" customHeight="1" x14ac:dyDescent="0.25">
      <c r="A11" s="120"/>
      <c r="B11" s="121"/>
      <c r="C11" s="122" t="s">
        <v>160</v>
      </c>
      <c r="D11" s="122"/>
      <c r="E11" s="123" t="s">
        <v>37</v>
      </c>
      <c r="F11" s="124" t="s">
        <v>40</v>
      </c>
      <c r="G11" s="124" t="s">
        <v>89</v>
      </c>
      <c r="H11" s="123" t="s">
        <v>104</v>
      </c>
      <c r="I11" s="122" t="s">
        <v>41</v>
      </c>
      <c r="J11" s="122" t="s">
        <v>49</v>
      </c>
      <c r="K11" s="123" t="s">
        <v>53</v>
      </c>
      <c r="L11" s="124" t="s">
        <v>3</v>
      </c>
      <c r="M11" s="124" t="s">
        <v>56</v>
      </c>
      <c r="N11" s="124" t="s">
        <v>57</v>
      </c>
      <c r="O11" s="124"/>
      <c r="P11" s="122" t="s">
        <v>75</v>
      </c>
      <c r="Q11" s="122" t="s">
        <v>2</v>
      </c>
      <c r="R11" s="124"/>
      <c r="S11" s="125" t="s">
        <v>125</v>
      </c>
      <c r="T11" s="125" t="s">
        <v>99</v>
      </c>
      <c r="U11" s="124" t="s">
        <v>25</v>
      </c>
      <c r="V11" s="124" t="s">
        <v>126</v>
      </c>
      <c r="W11" s="125" t="s">
        <v>79</v>
      </c>
      <c r="X11" s="126"/>
      <c r="Y11" s="126"/>
      <c r="Z11" s="127"/>
      <c r="AA11" s="128"/>
      <c r="AB11" s="129">
        <v>80000</v>
      </c>
      <c r="AC11" s="130">
        <f>AB11*0.15</f>
        <v>12000</v>
      </c>
      <c r="AD11" s="43">
        <f>AC11+AB11</f>
        <v>92000</v>
      </c>
      <c r="AE11" s="51">
        <v>0</v>
      </c>
      <c r="AF11" s="51">
        <f>AD11-AE11</f>
        <v>92000</v>
      </c>
      <c r="AG11" s="131" t="s">
        <v>20</v>
      </c>
      <c r="AH11" s="131" t="s">
        <v>2</v>
      </c>
      <c r="AI11" s="132"/>
    </row>
    <row r="12" spans="1:47" s="133" customFormat="1" ht="39.950000000000003" customHeight="1" x14ac:dyDescent="0.25">
      <c r="A12" s="120"/>
      <c r="B12" s="121"/>
      <c r="C12" s="122"/>
      <c r="D12" s="122"/>
      <c r="E12" s="123"/>
      <c r="F12" s="124"/>
      <c r="G12" s="124"/>
      <c r="H12" s="123"/>
      <c r="I12" s="122"/>
      <c r="J12" s="122"/>
      <c r="K12" s="123"/>
      <c r="L12" s="124"/>
      <c r="M12" s="124"/>
      <c r="N12" s="124"/>
      <c r="O12" s="124"/>
      <c r="P12" s="122"/>
      <c r="Q12" s="122"/>
      <c r="R12" s="124"/>
      <c r="S12" s="125"/>
      <c r="T12" s="125"/>
      <c r="U12" s="124"/>
      <c r="V12" s="124"/>
      <c r="W12" s="125"/>
      <c r="X12" s="126"/>
      <c r="Y12" s="126"/>
      <c r="Z12" s="127"/>
      <c r="AA12" s="128"/>
      <c r="AB12" s="129">
        <v>80000</v>
      </c>
      <c r="AC12" s="130">
        <f>AB12*0.15</f>
        <v>12000</v>
      </c>
      <c r="AD12" s="43">
        <f>AC12+AB12</f>
        <v>92000</v>
      </c>
      <c r="AE12" s="51">
        <v>0</v>
      </c>
      <c r="AF12" s="51">
        <f>AD12-AE12</f>
        <v>92000</v>
      </c>
      <c r="AG12" s="131" t="s">
        <v>20</v>
      </c>
      <c r="AH12" s="131" t="s">
        <v>2</v>
      </c>
      <c r="AI12" s="132"/>
    </row>
    <row r="13" spans="1:47" s="133" customFormat="1" ht="39.950000000000003" customHeight="1" x14ac:dyDescent="0.25">
      <c r="A13" s="120"/>
      <c r="B13" s="121"/>
      <c r="C13" s="122"/>
      <c r="D13" s="122"/>
      <c r="E13" s="123"/>
      <c r="F13" s="124"/>
      <c r="G13" s="124"/>
      <c r="H13" s="123"/>
      <c r="I13" s="122"/>
      <c r="J13" s="122"/>
      <c r="K13" s="123"/>
      <c r="L13" s="124"/>
      <c r="M13" s="124"/>
      <c r="N13" s="124"/>
      <c r="O13" s="124"/>
      <c r="P13" s="122"/>
      <c r="Q13" s="122"/>
      <c r="R13" s="124"/>
      <c r="S13" s="125"/>
      <c r="T13" s="125"/>
      <c r="U13" s="124"/>
      <c r="V13" s="124"/>
      <c r="W13" s="125"/>
      <c r="X13" s="126"/>
      <c r="Y13" s="126"/>
      <c r="Z13" s="127"/>
      <c r="AA13" s="128"/>
      <c r="AB13" s="129">
        <v>80000</v>
      </c>
      <c r="AC13" s="130">
        <f>AB13*0.15</f>
        <v>12000</v>
      </c>
      <c r="AD13" s="43">
        <f>AC13+AB13</f>
        <v>92000</v>
      </c>
      <c r="AE13" s="51">
        <v>0</v>
      </c>
      <c r="AF13" s="51">
        <f>AD13-AE13</f>
        <v>92000</v>
      </c>
      <c r="AG13" s="131" t="s">
        <v>20</v>
      </c>
      <c r="AH13" s="131" t="s">
        <v>2</v>
      </c>
      <c r="AI13" s="132"/>
    </row>
    <row r="14" spans="1:47" s="133" customFormat="1" ht="39.950000000000003" customHeight="1" x14ac:dyDescent="0.25">
      <c r="A14" s="120"/>
      <c r="B14" s="121"/>
      <c r="C14" s="122"/>
      <c r="D14" s="122"/>
      <c r="E14" s="123"/>
      <c r="F14" s="124"/>
      <c r="G14" s="124"/>
      <c r="H14" s="123"/>
      <c r="I14" s="122"/>
      <c r="J14" s="122"/>
      <c r="K14" s="123"/>
      <c r="L14" s="124"/>
      <c r="M14" s="124"/>
      <c r="N14" s="124"/>
      <c r="O14" s="124"/>
      <c r="P14" s="122"/>
      <c r="Q14" s="122"/>
      <c r="R14" s="124"/>
      <c r="S14" s="125"/>
      <c r="T14" s="122"/>
      <c r="U14" s="124"/>
      <c r="V14" s="124"/>
      <c r="W14" s="125"/>
      <c r="X14" s="126"/>
      <c r="Y14" s="126"/>
      <c r="Z14" s="127"/>
      <c r="AA14" s="128"/>
      <c r="AB14" s="129">
        <v>80000</v>
      </c>
      <c r="AC14" s="130">
        <f>AB14*0.15</f>
        <v>12000</v>
      </c>
      <c r="AD14" s="43">
        <f>AC14+AB14</f>
        <v>92000</v>
      </c>
      <c r="AE14" s="51">
        <v>0</v>
      </c>
      <c r="AF14" s="51">
        <f>AD14-AE14</f>
        <v>92000</v>
      </c>
      <c r="AG14" s="131" t="s">
        <v>20</v>
      </c>
      <c r="AH14" s="131" t="s">
        <v>2</v>
      </c>
      <c r="AI14" s="132"/>
    </row>
    <row r="15" spans="1:47" x14ac:dyDescent="0.2"/>
    <row r="16" spans="1:47"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sheetProtection algorithmName="SHA-512" hashValue="FuqHv4HUrHZjDSNtl0oFqRE/kMBlzfbBNBuI2udzWnRnnijMlXDgtG0zp+buYV6rluTBl/2e6OewWJEjW9J69w==" saltValue="NpdSzuG2bvoGjpEy9mFJsA==" spinCount="100000" sheet="1" objects="1" scenarios="1"/>
  <mergeCells count="7">
    <mergeCell ref="AA8:AI8"/>
    <mergeCell ref="C6:H6"/>
    <mergeCell ref="I8:O8"/>
    <mergeCell ref="P8:S8"/>
    <mergeCell ref="T8:W8"/>
    <mergeCell ref="X8:Z8"/>
    <mergeCell ref="C8:H8"/>
  </mergeCells>
  <conditionalFormatting sqref="AD11:AF11">
    <cfRule type="cellIs" dxfId="8" priority="6" operator="equal">
      <formula>""</formula>
    </cfRule>
  </conditionalFormatting>
  <conditionalFormatting sqref="AD12:AF14">
    <cfRule type="cellIs" dxfId="7" priority="1" operator="equal">
      <formula>""</formula>
    </cfRule>
  </conditionalFormatting>
  <dataValidations xWindow="521" yWindow="787" count="26">
    <dataValidation type="textLength" operator="lessThanOrEqual" allowBlank="1" showInputMessage="1" showErrorMessage="1" errorTitle="Concise project title required" error="This cell is limited to 80 characters only - including spaces. " promptTitle="Project name " prompt="The project name identifier to be used in all future corrospondence and reporting." sqref="C11:C14" xr:uid="{DC4EA47A-5BE5-4555-89B1-6BA18F42F221}">
      <formula1>80</formula1>
    </dataValidation>
    <dataValidation type="textLength" operator="lessThanOrEqual" allowBlank="1" showInputMessage="1" showErrorMessage="1" errorTitle="Text length" error="Please enter a maximum of 500 characters." sqref="V11:V14 S11:S14" xr:uid="{92EC1DFA-690C-428D-98D5-999BAD2983EE}">
      <formula1>900</formula1>
    </dataValidation>
    <dataValidation type="textLength" operator="lessThanOrEqual" allowBlank="1" showInputMessage="1" showErrorMessage="1" errorTitle="Text length" error="Please enter a maximum of 500 characters." sqref="M10" xr:uid="{A54856BC-0650-47E3-8B22-390C20A9B0B5}">
      <formula1>700</formula1>
    </dataValidation>
    <dataValidation type="list" operator="lessThanOrEqual" allowBlank="1" showInputMessage="1" showErrorMessage="1" errorTitle="Text length" error="Please enter a maximum of 500 characters." sqref="M10" xr:uid="{A94C62E5-34B9-4FBE-BF9D-7ED79004B4B0}">
      <formula1>#REF!</formula1>
    </dataValidation>
    <dataValidation allowBlank="1" showInputMessage="1" showErrorMessage="1" prompt="Describe the works intented to clean up, repaire, replace asset to pre disaser function." sqref="S10:W10" xr:uid="{5915E742-87A4-4A84-9222-F5360782F599}"/>
    <dataValidation allowBlank="1" showInputMessage="1" showErrorMessage="1" promptTitle="Post event damage evidence " prompt="Guidelines 11.1 _x000a_Detailed project submission will require post event damage evidence: photos, videos or post disaster inspection reports " sqref="J10 P10:R10" xr:uid="{BD3F6F34-DAE1-4456-A83A-97DABC0F8042}"/>
    <dataValidation type="list" allowBlank="1" showInputMessage="1" showErrorMessage="1" sqref="M11:N14" xr:uid="{EA3D8B1C-2817-4479-83AB-CE8F5ECF8CD6}">
      <formula1>DaysDuration1</formula1>
    </dataValidation>
    <dataValidation type="list" operator="lessThanOrEqual" allowBlank="1" showInputMessage="1" showErrorMessage="1" errorTitle="Text length" error="Please enter a maximum of 500 characters." sqref="W11:W14" xr:uid="{87340F8C-B9FE-43C6-A495-8AF3E1B0F039}">
      <formula1>LiDARDensity</formula1>
    </dataValidation>
    <dataValidation type="list" operator="lessThanOrEqual" allowBlank="1" showInputMessage="1" showErrorMessage="1" errorTitle="Text length" error="Please enter a maximum of 500 characters." sqref="U11:U14" xr:uid="{6E24E8B4-17E1-43F2-BF74-030457FAB235}">
      <formula1>LiDARYear</formula1>
    </dataValidation>
    <dataValidation type="list" operator="lessThanOrEqual" allowBlank="1" showInputMessage="1" showErrorMessage="1" errorTitle="Text length" error="Please enter a maximum of 500 characters." sqref="T11:T14" xr:uid="{E95BF71F-E486-4D81-AFD1-8F144C184BA4}">
      <formula1>LiDARAvailable</formula1>
    </dataValidation>
    <dataValidation type="list" operator="lessThanOrEqual" allowBlank="1" showInputMessage="1" showErrorMessage="1" errorTitle="Text length" error="Please enter a maximum of 500 characters." sqref="Q11:Q14" xr:uid="{BE9DE147-3A83-4DEB-928B-6CB37F7ACEC4}">
      <formula1>CAExtened</formula1>
    </dataValidation>
    <dataValidation type="list" allowBlank="1" showInputMessage="1" showErrorMessage="1" sqref="H11:H14" xr:uid="{2A46E8ED-60DA-4451-AC6C-033F2C57725D}">
      <formula1>IF(F11="Update to previous study ",PrevStudy,"")</formula1>
    </dataValidation>
    <dataValidation type="list" operator="lessThanOrEqual" allowBlank="1" showInputMessage="1" showErrorMessage="1" errorTitle="Text Length" error="Please enter a maximum of 700 characters." promptTitle="Project description" sqref="AH11:AH14" xr:uid="{D3C030F5-E746-4B7A-9669-2065F4458D74}">
      <formula1>FundingSource</formula1>
    </dataValidation>
    <dataValidation type="list" allowBlank="1" showInputMessage="1" showErrorMessage="1" prompt="Please select the method/s used to develop the estimated costs._x000a_Where estimates are based on a combination of methods, please provide breakdown of estimates and source in 5.7 Supporting comments._x000a_" sqref="AG11:AG14" xr:uid="{40CBC5AA-96FB-4D31-983E-D247DBE42655}">
      <formula1>CostDetails</formula1>
    </dataValidation>
    <dataValidation type="list" allowBlank="1" showInputMessage="1" showErrorMessage="1" errorTitle="Please enter valid response" error="Please select &quot;Yes&quot; or &quot;No&quot; from the dropdown options." sqref="AA11:AA14" xr:uid="{4A4552FA-A531-4B5D-8B2B-5E21AB93D3D7}">
      <formula1>Project_s_key_Objective</formula1>
    </dataValidation>
    <dataValidation type="decimal" operator="greaterThanOrEqual" showInputMessage="1" showErrorMessage="1" errorTitle="Direct Costs" error="Please enter as numeric value." promptTitle="Direct Costs" prompt="Please enter as numeric value." sqref="AB11:AB14" xr:uid="{0EDE32B6-0865-4C6F-AD9F-543DCEA31D86}">
      <formula1>0</formula1>
    </dataValidation>
    <dataValidation type="decimal" operator="greaterThanOrEqual" showInputMessage="1" showErrorMessage="1" errorTitle="Indirect Costs" error="Please enter as numeric value." promptTitle="Indirect Costs" prompt="Please enter as numeric value." sqref="AC11:AC14" xr:uid="{90730CCE-5776-4748-84D2-94111E29FAB3}">
      <formula1>0</formula1>
    </dataValidation>
    <dataValidation type="list" operator="lessThanOrEqual" allowBlank="1" showInputMessage="1" showErrorMessage="1" errorTitle="Text length" error="Please enter a maximum of 500 characters." sqref="P11:P14" xr:uid="{553B8D0F-AB65-465B-B2EB-84C662337011}">
      <formula1>CArea</formula1>
    </dataValidation>
    <dataValidation type="list" allowBlank="1" showInputMessage="1" showErrorMessage="1" sqref="L11:L14" xr:uid="{50300732-156E-45DB-BF3B-84E85AE20A89}">
      <formula1>AccessRoutes</formula1>
    </dataValidation>
    <dataValidation type="list" operator="lessThanOrEqual" allowBlank="1" showInputMessage="1" showErrorMessage="1" errorTitle="Text length" error="Please enter a maximum of 500 characters." sqref="K11:K14" xr:uid="{F5719D07-3180-4660-9676-4BF1F8A7C429}">
      <formula1>Building</formula1>
    </dataValidation>
    <dataValidation type="list" operator="lessThanOrEqual" allowBlank="1" showInputMessage="1" showErrorMessage="1" errorTitle="Text length" error="Please enter a maximum of 500 characters." sqref="J11:J14" xr:uid="{BC4FFFE4-6FD2-4FF2-A8AB-A19E5FAA2A64}">
      <formula1>Duration</formula1>
    </dataValidation>
    <dataValidation type="list" operator="lessThanOrEqual" allowBlank="1" showInputMessage="1" showErrorMessage="1" errorTitle="Text length" error="Please enter a maximum of 500 characters." sqref="I11:I14" xr:uid="{F61D292C-4C49-44E4-B2BC-65FA1ACC28FC}">
      <formula1>FloodRisk</formula1>
    </dataValidation>
    <dataValidation type="list" allowBlank="1" showInputMessage="1" showErrorMessage="1" sqref="G11:G14" xr:uid="{B29C15AA-2A38-45F8-96B6-1530A166EFDE}">
      <formula1>YearStudy</formula1>
    </dataValidation>
    <dataValidation type="list" allowBlank="1" showInputMessage="1" showErrorMessage="1" prompt="&lt;Select&gt;_x000a_" sqref="E11:E14" xr:uid="{1619474A-BFE8-4A6A-9DF0-65260FFE18E3}">
      <formula1>Category</formula1>
    </dataValidation>
    <dataValidation type="list" allowBlank="1" showInputMessage="1" showErrorMessage="1" sqref="F11:F14" xr:uid="{28C4CDCA-B21B-49A4-9475-8C0DCAE56B17}">
      <formula1>IF(E11="Flood Study",FloodStudy,IF(E11="Flood Risk Management Assessment and Plan",FRMAAP,IF(E11="Flood Warning Intelligence",FWI,IF(E11="Data Collection to Support flood risk management",DCollection))))</formula1>
    </dataValidation>
    <dataValidation type="custom" allowBlank="1" showInputMessage="1" showErrorMessage="1" errorTitle="Duplicate Priority" error="Please enter a numerical value and only one unique priority per project." promptTitle="Priority Number" prompt="Please enter your identified priority number unique to each project. No duplicate priorities across projects. 1 = highest priority." sqref="D11:D14" xr:uid="{9D4C162A-65A3-4BAD-9110-B5113198AF05}">
      <formula1>AND(ISNUMBER(D11),COUNTIF($C$5:$C$14,D11) = 1)</formula1>
    </dataValidation>
  </dataValidations>
  <pageMargins left="0.25" right="0.25" top="0.75" bottom="0.75" header="0.3" footer="0.3"/>
  <pageSetup paperSize="8" scale="55" fitToWidth="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A84AE-E5BF-40F1-A817-CA8C5DA5DB01}">
  <sheetPr codeName="Sheet2"/>
  <dimension ref="A1:AG50"/>
  <sheetViews>
    <sheetView topLeftCell="S1" zoomScale="70" zoomScaleNormal="70" workbookViewId="0">
      <selection activeCell="Y13" sqref="Y13"/>
    </sheetView>
  </sheetViews>
  <sheetFormatPr defaultRowHeight="15" x14ac:dyDescent="0.25"/>
  <cols>
    <col min="1" max="1" width="26.85546875" customWidth="1"/>
    <col min="2" max="2" width="20.7109375" customWidth="1"/>
    <col min="3" max="3" width="26.42578125" customWidth="1"/>
    <col min="4" max="5" width="25" customWidth="1"/>
    <col min="6" max="6" width="27.28515625" style="38" customWidth="1"/>
    <col min="7" max="8" width="25" customWidth="1"/>
    <col min="9" max="9" width="29.7109375" customWidth="1"/>
    <col min="10" max="10" width="25.7109375" customWidth="1"/>
    <col min="11" max="11" width="27.85546875" bestFit="1" customWidth="1"/>
    <col min="12" max="12" width="25.7109375" customWidth="1"/>
    <col min="13" max="13" width="25.7109375" style="38" customWidth="1"/>
    <col min="14" max="16" width="31.28515625" customWidth="1"/>
    <col min="17" max="17" width="31.28515625" style="38" customWidth="1"/>
    <col min="18" max="18" width="27.140625" bestFit="1" customWidth="1"/>
    <col min="19" max="19" width="29.28515625" customWidth="1"/>
    <col min="20" max="21" width="23.85546875" customWidth="1"/>
    <col min="22" max="22" width="17.85546875" customWidth="1"/>
    <col min="23" max="23" width="14.7109375" customWidth="1"/>
    <col min="24" max="24" width="15.85546875" style="38" customWidth="1"/>
    <col min="25" max="25" width="23" customWidth="1"/>
    <col min="26" max="26" width="19.140625" customWidth="1"/>
    <col min="27" max="27" width="27" customWidth="1"/>
    <col min="28" max="30" width="32.140625" customWidth="1"/>
    <col min="31" max="31" width="26.42578125" customWidth="1"/>
    <col min="32" max="32" width="26.140625" customWidth="1"/>
    <col min="33" max="33" width="131.7109375" customWidth="1"/>
    <col min="34" max="16384" width="9.140625" style="139"/>
  </cols>
  <sheetData>
    <row r="1" spans="1:33" customFormat="1" ht="37.5" customHeight="1" x14ac:dyDescent="0.25">
      <c r="A1" s="159" t="s">
        <v>33</v>
      </c>
      <c r="B1" s="160"/>
      <c r="C1" s="160"/>
      <c r="D1" s="160"/>
      <c r="E1" s="160"/>
      <c r="F1" s="161"/>
      <c r="G1" s="168" t="s">
        <v>123</v>
      </c>
      <c r="H1" s="169"/>
      <c r="I1" s="169"/>
      <c r="J1" s="169"/>
      <c r="K1" s="170"/>
      <c r="L1" s="170"/>
      <c r="M1" s="171"/>
      <c r="N1" s="162" t="s">
        <v>23</v>
      </c>
      <c r="O1" s="163"/>
      <c r="P1" s="163"/>
      <c r="Q1" s="163"/>
      <c r="R1" s="166" t="s">
        <v>135</v>
      </c>
      <c r="S1" s="167"/>
      <c r="T1" s="167"/>
      <c r="U1" s="167"/>
      <c r="V1" s="164" t="s">
        <v>119</v>
      </c>
      <c r="W1" s="164"/>
      <c r="X1" s="164"/>
      <c r="Y1" s="165" t="s">
        <v>96</v>
      </c>
      <c r="Z1" s="165"/>
      <c r="AA1" s="165"/>
      <c r="AB1" s="165"/>
      <c r="AC1" s="165"/>
      <c r="AD1" s="165"/>
      <c r="AE1" s="165"/>
      <c r="AF1" s="165"/>
      <c r="AG1" s="165"/>
    </row>
    <row r="2" spans="1:33" customFormat="1" ht="15.75" x14ac:dyDescent="0.25">
      <c r="A2" s="30">
        <v>1.1000000000000001</v>
      </c>
      <c r="B2" s="30">
        <v>1.2</v>
      </c>
      <c r="C2" s="30">
        <v>1.3</v>
      </c>
      <c r="D2" s="30">
        <v>1.4</v>
      </c>
      <c r="E2" s="30">
        <v>1.5</v>
      </c>
      <c r="F2" s="30">
        <v>1.6</v>
      </c>
      <c r="G2" s="36">
        <v>2.1</v>
      </c>
      <c r="H2" s="16">
        <v>2.2000000000000002</v>
      </c>
      <c r="I2" s="16">
        <v>2.2999999999999998</v>
      </c>
      <c r="J2" s="28">
        <v>2.4</v>
      </c>
      <c r="K2" s="36">
        <v>2.5</v>
      </c>
      <c r="L2" s="52">
        <v>2.6</v>
      </c>
      <c r="M2" s="36">
        <v>2.7</v>
      </c>
      <c r="N2" s="39">
        <v>3.1</v>
      </c>
      <c r="O2" s="32">
        <v>3.2</v>
      </c>
      <c r="P2" s="32">
        <v>3.3</v>
      </c>
      <c r="Q2" s="32">
        <v>3.4</v>
      </c>
      <c r="R2" s="46">
        <v>4.0999999999999996</v>
      </c>
      <c r="S2" s="46">
        <v>4.2</v>
      </c>
      <c r="T2" s="46">
        <v>4.3</v>
      </c>
      <c r="U2" s="46">
        <v>4.4000000000000004</v>
      </c>
      <c r="V2" s="41">
        <v>5.0999999999999996</v>
      </c>
      <c r="W2" s="34">
        <v>5.2</v>
      </c>
      <c r="X2" s="34">
        <v>5.3</v>
      </c>
      <c r="Y2" s="66">
        <v>6.1</v>
      </c>
      <c r="Z2" s="54">
        <v>6.2</v>
      </c>
      <c r="AA2" s="54">
        <v>6.3</v>
      </c>
      <c r="AB2" s="54">
        <v>6.4</v>
      </c>
      <c r="AC2" s="54">
        <v>6.5</v>
      </c>
      <c r="AD2" s="54">
        <v>6.6</v>
      </c>
      <c r="AE2" s="54">
        <v>6.7</v>
      </c>
      <c r="AF2" s="54">
        <v>6.8</v>
      </c>
      <c r="AG2" s="54">
        <v>6.9</v>
      </c>
    </row>
    <row r="3" spans="1:33" customFormat="1" ht="110.25" customHeight="1" x14ac:dyDescent="0.25">
      <c r="A3" s="31" t="s">
        <v>27</v>
      </c>
      <c r="B3" s="31" t="s">
        <v>29</v>
      </c>
      <c r="C3" s="31" t="s">
        <v>36</v>
      </c>
      <c r="D3" s="31" t="s">
        <v>39</v>
      </c>
      <c r="E3" s="31" t="s">
        <v>78</v>
      </c>
      <c r="F3" s="31" t="s">
        <v>118</v>
      </c>
      <c r="G3" s="37" t="s">
        <v>47</v>
      </c>
      <c r="H3" s="1" t="s">
        <v>51</v>
      </c>
      <c r="I3" s="1" t="s">
        <v>157</v>
      </c>
      <c r="J3" s="29" t="s">
        <v>158</v>
      </c>
      <c r="K3" s="44" t="s">
        <v>159</v>
      </c>
      <c r="L3" s="53" t="s">
        <v>94</v>
      </c>
      <c r="M3" s="44" t="s">
        <v>122</v>
      </c>
      <c r="N3" s="40" t="s">
        <v>70</v>
      </c>
      <c r="O3" s="33" t="s">
        <v>92</v>
      </c>
      <c r="P3" s="33" t="s">
        <v>124</v>
      </c>
      <c r="Q3" s="33" t="s">
        <v>71</v>
      </c>
      <c r="R3" s="47" t="s">
        <v>100</v>
      </c>
      <c r="S3" s="47" t="s">
        <v>110</v>
      </c>
      <c r="T3" s="47" t="s">
        <v>112</v>
      </c>
      <c r="U3" s="47" t="s">
        <v>128</v>
      </c>
      <c r="V3" s="42" t="s">
        <v>18</v>
      </c>
      <c r="W3" s="35" t="s">
        <v>148</v>
      </c>
      <c r="X3" s="35" t="s">
        <v>149</v>
      </c>
      <c r="Y3" s="67" t="s">
        <v>31</v>
      </c>
      <c r="Z3" s="67" t="s">
        <v>1</v>
      </c>
      <c r="AA3" s="67" t="s">
        <v>121</v>
      </c>
      <c r="AB3" s="67" t="s">
        <v>127</v>
      </c>
      <c r="AC3" s="67" t="s">
        <v>116</v>
      </c>
      <c r="AD3" s="67" t="s">
        <v>117</v>
      </c>
      <c r="AE3" s="67" t="s">
        <v>30</v>
      </c>
      <c r="AF3" s="67" t="s">
        <v>156</v>
      </c>
      <c r="AG3" s="67" t="s">
        <v>24</v>
      </c>
    </row>
    <row r="4" spans="1:33" s="138" customFormat="1" ht="30" customHeight="1" x14ac:dyDescent="0.25">
      <c r="A4" s="60"/>
      <c r="B4" s="60"/>
      <c r="C4" s="60"/>
      <c r="D4" s="60"/>
      <c r="E4" s="60"/>
      <c r="F4" s="60"/>
      <c r="G4" s="60"/>
      <c r="H4" s="60"/>
      <c r="I4" s="61"/>
      <c r="J4" s="63"/>
      <c r="K4" s="63"/>
      <c r="L4" s="63"/>
      <c r="M4" s="63"/>
      <c r="N4" s="63"/>
      <c r="O4" s="63"/>
      <c r="P4" s="63"/>
      <c r="Q4" s="63"/>
      <c r="R4" s="63"/>
      <c r="S4" s="63"/>
      <c r="T4" s="63"/>
      <c r="U4" s="63"/>
      <c r="V4" s="63"/>
      <c r="W4" s="63"/>
      <c r="X4" s="63"/>
      <c r="Y4" s="65"/>
      <c r="Z4" s="65"/>
      <c r="AA4" s="62">
        <f t="shared" ref="AA4:AA50" si="0">Z4*0.15</f>
        <v>0</v>
      </c>
      <c r="AB4" s="62">
        <f>AA4+Z4</f>
        <v>0</v>
      </c>
      <c r="AC4" s="58">
        <v>0</v>
      </c>
      <c r="AD4" s="62">
        <f t="shared" ref="AD4:AD50" si="1">AB4-AC4</f>
        <v>0</v>
      </c>
      <c r="AE4" s="55"/>
      <c r="AF4" s="55"/>
      <c r="AG4" s="137"/>
    </row>
    <row r="5" spans="1:33" s="138" customFormat="1" ht="30" customHeight="1" x14ac:dyDescent="0.25">
      <c r="A5" s="55"/>
      <c r="B5" s="60"/>
      <c r="C5" s="64"/>
      <c r="D5" s="64"/>
      <c r="E5" s="65"/>
      <c r="F5" s="65"/>
      <c r="G5" s="56"/>
      <c r="H5" s="56"/>
      <c r="I5" s="57"/>
      <c r="J5" s="65"/>
      <c r="K5" s="65"/>
      <c r="L5" s="65"/>
      <c r="M5" s="65"/>
      <c r="N5" s="56"/>
      <c r="O5" s="56"/>
      <c r="P5" s="65"/>
      <c r="Q5" s="55"/>
      <c r="R5" s="55"/>
      <c r="S5" s="55"/>
      <c r="T5" s="55"/>
      <c r="U5" s="59"/>
      <c r="V5" s="65"/>
      <c r="W5" s="65"/>
      <c r="X5" s="65"/>
      <c r="Y5" s="55"/>
      <c r="Z5" s="58"/>
      <c r="AA5" s="62">
        <f t="shared" si="0"/>
        <v>0</v>
      </c>
      <c r="AB5" s="62">
        <f>AA5+Z5</f>
        <v>0</v>
      </c>
      <c r="AC5" s="58">
        <v>0</v>
      </c>
      <c r="AD5" s="62">
        <f t="shared" si="1"/>
        <v>0</v>
      </c>
      <c r="AE5" s="55"/>
      <c r="AF5" s="55"/>
      <c r="AG5" s="137"/>
    </row>
    <row r="6" spans="1:33" s="138" customFormat="1" ht="30" customHeight="1" x14ac:dyDescent="0.25">
      <c r="A6" s="55"/>
      <c r="B6" s="60"/>
      <c r="C6" s="64"/>
      <c r="D6" s="64"/>
      <c r="E6" s="65"/>
      <c r="F6" s="65"/>
      <c r="G6" s="56"/>
      <c r="H6" s="56"/>
      <c r="I6" s="57"/>
      <c r="J6" s="65"/>
      <c r="K6" s="65"/>
      <c r="L6" s="65"/>
      <c r="M6" s="65"/>
      <c r="N6" s="56"/>
      <c r="O6" s="56"/>
      <c r="P6" s="65"/>
      <c r="Q6" s="55"/>
      <c r="R6" s="55"/>
      <c r="S6" s="55"/>
      <c r="T6" s="55"/>
      <c r="U6" s="59"/>
      <c r="V6" s="65"/>
      <c r="W6" s="65"/>
      <c r="X6" s="65"/>
      <c r="Y6" s="55"/>
      <c r="Z6" s="58"/>
      <c r="AA6" s="62">
        <f t="shared" si="0"/>
        <v>0</v>
      </c>
      <c r="AB6" s="62">
        <f t="shared" ref="AB6:AB50" si="2">AA6+Z6</f>
        <v>0</v>
      </c>
      <c r="AC6" s="58">
        <v>0</v>
      </c>
      <c r="AD6" s="62">
        <f t="shared" si="1"/>
        <v>0</v>
      </c>
      <c r="AE6" s="55"/>
      <c r="AF6" s="55"/>
      <c r="AG6" s="137"/>
    </row>
    <row r="7" spans="1:33" s="138" customFormat="1" ht="30" customHeight="1" x14ac:dyDescent="0.25">
      <c r="A7" s="55"/>
      <c r="B7" s="60"/>
      <c r="C7" s="64"/>
      <c r="D7" s="64"/>
      <c r="E7" s="65"/>
      <c r="F7" s="65"/>
      <c r="G7" s="56"/>
      <c r="H7" s="56"/>
      <c r="I7" s="57"/>
      <c r="J7" s="65"/>
      <c r="K7" s="65"/>
      <c r="L7" s="65"/>
      <c r="M7" s="65"/>
      <c r="N7" s="56"/>
      <c r="O7" s="56"/>
      <c r="P7" s="65"/>
      <c r="Q7" s="55"/>
      <c r="R7" s="55"/>
      <c r="S7" s="55"/>
      <c r="T7" s="55"/>
      <c r="U7" s="59"/>
      <c r="V7" s="65"/>
      <c r="W7" s="65"/>
      <c r="X7" s="65"/>
      <c r="Y7" s="55"/>
      <c r="Z7" s="58"/>
      <c r="AA7" s="62">
        <f t="shared" si="0"/>
        <v>0</v>
      </c>
      <c r="AB7" s="62">
        <f t="shared" si="2"/>
        <v>0</v>
      </c>
      <c r="AC7" s="58">
        <v>0</v>
      </c>
      <c r="AD7" s="62">
        <f t="shared" si="1"/>
        <v>0</v>
      </c>
      <c r="AE7" s="55"/>
      <c r="AF7" s="55"/>
      <c r="AG7" s="137"/>
    </row>
    <row r="8" spans="1:33" s="138" customFormat="1" ht="30" customHeight="1" x14ac:dyDescent="0.25">
      <c r="A8" s="55"/>
      <c r="B8" s="60"/>
      <c r="C8" s="64"/>
      <c r="D8" s="64"/>
      <c r="E8" s="65"/>
      <c r="F8" s="65"/>
      <c r="G8" s="56"/>
      <c r="H8" s="56"/>
      <c r="I8" s="57"/>
      <c r="J8" s="65"/>
      <c r="K8" s="65"/>
      <c r="L8" s="65"/>
      <c r="M8" s="65"/>
      <c r="N8" s="56"/>
      <c r="O8" s="56"/>
      <c r="P8" s="65"/>
      <c r="Q8" s="55"/>
      <c r="R8" s="55"/>
      <c r="S8" s="55"/>
      <c r="T8" s="55"/>
      <c r="U8" s="59"/>
      <c r="V8" s="65"/>
      <c r="W8" s="65"/>
      <c r="X8" s="65"/>
      <c r="Y8" s="55"/>
      <c r="Z8" s="58"/>
      <c r="AA8" s="62">
        <f t="shared" si="0"/>
        <v>0</v>
      </c>
      <c r="AB8" s="62">
        <f t="shared" si="2"/>
        <v>0</v>
      </c>
      <c r="AC8" s="58">
        <v>0</v>
      </c>
      <c r="AD8" s="62">
        <f t="shared" si="1"/>
        <v>0</v>
      </c>
      <c r="AE8" s="55"/>
      <c r="AF8" s="55"/>
      <c r="AG8" s="137"/>
    </row>
    <row r="9" spans="1:33" s="138" customFormat="1" ht="30" customHeight="1" x14ac:dyDescent="0.25">
      <c r="A9" s="55"/>
      <c r="B9" s="60"/>
      <c r="C9" s="64"/>
      <c r="D9" s="64"/>
      <c r="E9" s="65"/>
      <c r="F9" s="65"/>
      <c r="G9" s="56"/>
      <c r="H9" s="56"/>
      <c r="I9" s="57"/>
      <c r="J9" s="65"/>
      <c r="K9" s="65"/>
      <c r="L9" s="65"/>
      <c r="M9" s="65"/>
      <c r="N9" s="56"/>
      <c r="O9" s="56"/>
      <c r="P9" s="65"/>
      <c r="Q9" s="55"/>
      <c r="R9" s="55"/>
      <c r="S9" s="55"/>
      <c r="T9" s="55"/>
      <c r="U9" s="59"/>
      <c r="V9" s="65"/>
      <c r="W9" s="65"/>
      <c r="X9" s="65"/>
      <c r="Y9" s="55"/>
      <c r="Z9" s="58"/>
      <c r="AA9" s="62">
        <f t="shared" si="0"/>
        <v>0</v>
      </c>
      <c r="AB9" s="62">
        <f t="shared" si="2"/>
        <v>0</v>
      </c>
      <c r="AC9" s="58">
        <v>0</v>
      </c>
      <c r="AD9" s="62">
        <f t="shared" si="1"/>
        <v>0</v>
      </c>
      <c r="AE9" s="55"/>
      <c r="AF9" s="55"/>
      <c r="AG9" s="137"/>
    </row>
    <row r="10" spans="1:33" s="138" customFormat="1" ht="30" customHeight="1" x14ac:dyDescent="0.25">
      <c r="A10" s="55"/>
      <c r="B10" s="60"/>
      <c r="C10" s="64"/>
      <c r="D10" s="64"/>
      <c r="E10" s="65"/>
      <c r="F10" s="65"/>
      <c r="G10" s="56"/>
      <c r="H10" s="56"/>
      <c r="I10" s="57"/>
      <c r="J10" s="65"/>
      <c r="K10" s="65"/>
      <c r="L10" s="65"/>
      <c r="M10" s="65"/>
      <c r="N10" s="56"/>
      <c r="O10" s="56"/>
      <c r="P10" s="65"/>
      <c r="Q10" s="55"/>
      <c r="R10" s="55"/>
      <c r="S10" s="55"/>
      <c r="T10" s="55"/>
      <c r="U10" s="59"/>
      <c r="V10" s="65"/>
      <c r="W10" s="65"/>
      <c r="X10" s="65"/>
      <c r="Y10" s="55"/>
      <c r="Z10" s="58"/>
      <c r="AA10" s="62">
        <f t="shared" si="0"/>
        <v>0</v>
      </c>
      <c r="AB10" s="62">
        <f t="shared" si="2"/>
        <v>0</v>
      </c>
      <c r="AC10" s="58">
        <v>0</v>
      </c>
      <c r="AD10" s="62">
        <f t="shared" si="1"/>
        <v>0</v>
      </c>
      <c r="AE10" s="55"/>
      <c r="AF10" s="55"/>
      <c r="AG10" s="137"/>
    </row>
    <row r="11" spans="1:33" s="138" customFormat="1" ht="30" customHeight="1" x14ac:dyDescent="0.25">
      <c r="A11" s="55"/>
      <c r="B11" s="60"/>
      <c r="C11" s="64"/>
      <c r="D11" s="64"/>
      <c r="E11" s="65"/>
      <c r="F11" s="65"/>
      <c r="G11" s="56"/>
      <c r="H11" s="56"/>
      <c r="I11" s="57"/>
      <c r="J11" s="65"/>
      <c r="K11" s="65"/>
      <c r="L11" s="65"/>
      <c r="M11" s="65"/>
      <c r="N11" s="56"/>
      <c r="O11" s="56"/>
      <c r="P11" s="65"/>
      <c r="Q11" s="55"/>
      <c r="R11" s="55"/>
      <c r="S11" s="55"/>
      <c r="T11" s="55"/>
      <c r="U11" s="59"/>
      <c r="V11" s="65"/>
      <c r="W11" s="65"/>
      <c r="X11" s="65"/>
      <c r="Y11" s="55"/>
      <c r="Z11" s="58"/>
      <c r="AA11" s="62">
        <f t="shared" si="0"/>
        <v>0</v>
      </c>
      <c r="AB11" s="62">
        <f t="shared" si="2"/>
        <v>0</v>
      </c>
      <c r="AC11" s="58">
        <v>0</v>
      </c>
      <c r="AD11" s="62">
        <f t="shared" si="1"/>
        <v>0</v>
      </c>
      <c r="AE11" s="55"/>
      <c r="AF11" s="55"/>
      <c r="AG11" s="137"/>
    </row>
    <row r="12" spans="1:33" s="138" customFormat="1" ht="30" customHeight="1" x14ac:dyDescent="0.25">
      <c r="A12" s="55"/>
      <c r="B12" s="60"/>
      <c r="C12" s="64"/>
      <c r="D12" s="64"/>
      <c r="E12" s="65"/>
      <c r="F12" s="65"/>
      <c r="G12" s="56"/>
      <c r="H12" s="56"/>
      <c r="I12" s="57"/>
      <c r="J12" s="65"/>
      <c r="K12" s="65"/>
      <c r="L12" s="65"/>
      <c r="M12" s="65"/>
      <c r="N12" s="56"/>
      <c r="O12" s="56"/>
      <c r="P12" s="65"/>
      <c r="Q12" s="55"/>
      <c r="R12" s="55"/>
      <c r="S12" s="55"/>
      <c r="T12" s="55"/>
      <c r="U12" s="59"/>
      <c r="V12" s="65"/>
      <c r="W12" s="65"/>
      <c r="X12" s="65"/>
      <c r="Y12" s="55"/>
      <c r="Z12" s="58"/>
      <c r="AA12" s="62">
        <f t="shared" si="0"/>
        <v>0</v>
      </c>
      <c r="AB12" s="62">
        <f t="shared" si="2"/>
        <v>0</v>
      </c>
      <c r="AC12" s="58">
        <v>0</v>
      </c>
      <c r="AD12" s="62">
        <f t="shared" si="1"/>
        <v>0</v>
      </c>
      <c r="AE12" s="55"/>
      <c r="AF12" s="55"/>
      <c r="AG12" s="137"/>
    </row>
    <row r="13" spans="1:33" s="138" customFormat="1" ht="30" customHeight="1" x14ac:dyDescent="0.25">
      <c r="A13" s="55"/>
      <c r="B13" s="60"/>
      <c r="C13" s="64"/>
      <c r="D13" s="64"/>
      <c r="E13" s="65"/>
      <c r="F13" s="65"/>
      <c r="G13" s="56"/>
      <c r="H13" s="56"/>
      <c r="I13" s="57"/>
      <c r="J13" s="65"/>
      <c r="K13" s="65"/>
      <c r="L13" s="65"/>
      <c r="M13" s="65"/>
      <c r="N13" s="56"/>
      <c r="O13" s="56"/>
      <c r="P13" s="65"/>
      <c r="Q13" s="55"/>
      <c r="R13" s="55"/>
      <c r="S13" s="55"/>
      <c r="T13" s="55"/>
      <c r="U13" s="59"/>
      <c r="V13" s="65"/>
      <c r="W13" s="65"/>
      <c r="X13" s="65"/>
      <c r="Y13" s="55"/>
      <c r="Z13" s="58"/>
      <c r="AA13" s="62">
        <f t="shared" si="0"/>
        <v>0</v>
      </c>
      <c r="AB13" s="62">
        <f t="shared" si="2"/>
        <v>0</v>
      </c>
      <c r="AC13" s="58">
        <v>0</v>
      </c>
      <c r="AD13" s="62">
        <f t="shared" si="1"/>
        <v>0</v>
      </c>
      <c r="AE13" s="55"/>
      <c r="AF13" s="55"/>
      <c r="AG13" s="137"/>
    </row>
    <row r="14" spans="1:33" s="138" customFormat="1" ht="30" customHeight="1" x14ac:dyDescent="0.25">
      <c r="A14" s="55"/>
      <c r="B14" s="60"/>
      <c r="C14" s="64"/>
      <c r="D14" s="64"/>
      <c r="E14" s="65"/>
      <c r="F14" s="65"/>
      <c r="G14" s="56"/>
      <c r="H14" s="56"/>
      <c r="I14" s="57"/>
      <c r="J14" s="65"/>
      <c r="K14" s="65"/>
      <c r="L14" s="65"/>
      <c r="M14" s="65"/>
      <c r="N14" s="56"/>
      <c r="O14" s="56"/>
      <c r="P14" s="65"/>
      <c r="Q14" s="55"/>
      <c r="R14" s="55"/>
      <c r="S14" s="55"/>
      <c r="T14" s="55"/>
      <c r="U14" s="59"/>
      <c r="V14" s="65"/>
      <c r="W14" s="65"/>
      <c r="X14" s="65"/>
      <c r="Y14" s="55"/>
      <c r="Z14" s="58"/>
      <c r="AA14" s="62">
        <f t="shared" si="0"/>
        <v>0</v>
      </c>
      <c r="AB14" s="62">
        <f t="shared" si="2"/>
        <v>0</v>
      </c>
      <c r="AC14" s="58">
        <v>0</v>
      </c>
      <c r="AD14" s="62">
        <f t="shared" si="1"/>
        <v>0</v>
      </c>
      <c r="AE14" s="55"/>
      <c r="AF14" s="55"/>
      <c r="AG14" s="137"/>
    </row>
    <row r="15" spans="1:33" s="138" customFormat="1" ht="30" customHeight="1" x14ac:dyDescent="0.25">
      <c r="A15" s="55"/>
      <c r="B15" s="60"/>
      <c r="C15" s="64"/>
      <c r="D15" s="64"/>
      <c r="E15" s="65"/>
      <c r="F15" s="65"/>
      <c r="G15" s="56"/>
      <c r="H15" s="56"/>
      <c r="I15" s="57"/>
      <c r="J15" s="65"/>
      <c r="K15" s="65"/>
      <c r="L15" s="65"/>
      <c r="M15" s="65"/>
      <c r="N15" s="56"/>
      <c r="O15" s="56"/>
      <c r="P15" s="65"/>
      <c r="Q15" s="55"/>
      <c r="R15" s="55"/>
      <c r="S15" s="55"/>
      <c r="T15" s="55"/>
      <c r="U15" s="59"/>
      <c r="V15" s="65"/>
      <c r="W15" s="65"/>
      <c r="X15" s="65"/>
      <c r="Y15" s="55"/>
      <c r="Z15" s="58"/>
      <c r="AA15" s="62">
        <f t="shared" si="0"/>
        <v>0</v>
      </c>
      <c r="AB15" s="62">
        <f t="shared" si="2"/>
        <v>0</v>
      </c>
      <c r="AC15" s="58">
        <v>0</v>
      </c>
      <c r="AD15" s="62">
        <f t="shared" si="1"/>
        <v>0</v>
      </c>
      <c r="AE15" s="55"/>
      <c r="AF15" s="55"/>
      <c r="AG15" s="137"/>
    </row>
    <row r="16" spans="1:33" s="138" customFormat="1" ht="30" customHeight="1" x14ac:dyDescent="0.25">
      <c r="A16" s="55"/>
      <c r="B16" s="60"/>
      <c r="C16" s="64"/>
      <c r="D16" s="64"/>
      <c r="E16" s="65"/>
      <c r="F16" s="65"/>
      <c r="G16" s="56"/>
      <c r="H16" s="56"/>
      <c r="I16" s="57"/>
      <c r="J16" s="65"/>
      <c r="K16" s="65"/>
      <c r="L16" s="65"/>
      <c r="M16" s="65"/>
      <c r="N16" s="56"/>
      <c r="O16" s="56"/>
      <c r="P16" s="65"/>
      <c r="Q16" s="55"/>
      <c r="R16" s="55"/>
      <c r="S16" s="55"/>
      <c r="T16" s="55"/>
      <c r="U16" s="59"/>
      <c r="V16" s="65"/>
      <c r="W16" s="65"/>
      <c r="X16" s="65"/>
      <c r="Y16" s="55"/>
      <c r="Z16" s="58"/>
      <c r="AA16" s="62">
        <f t="shared" si="0"/>
        <v>0</v>
      </c>
      <c r="AB16" s="62">
        <f t="shared" si="2"/>
        <v>0</v>
      </c>
      <c r="AC16" s="58">
        <v>0</v>
      </c>
      <c r="AD16" s="62">
        <f t="shared" si="1"/>
        <v>0</v>
      </c>
      <c r="AE16" s="55"/>
      <c r="AF16" s="55"/>
      <c r="AG16" s="137"/>
    </row>
    <row r="17" spans="1:33" s="138" customFormat="1" ht="30" customHeight="1" x14ac:dyDescent="0.25">
      <c r="A17" s="55"/>
      <c r="B17" s="60"/>
      <c r="C17" s="64"/>
      <c r="D17" s="64"/>
      <c r="E17" s="65"/>
      <c r="F17" s="65"/>
      <c r="G17" s="56"/>
      <c r="H17" s="56"/>
      <c r="I17" s="57"/>
      <c r="J17" s="65"/>
      <c r="K17" s="65"/>
      <c r="L17" s="65"/>
      <c r="M17" s="65"/>
      <c r="N17" s="56"/>
      <c r="O17" s="56"/>
      <c r="P17" s="65"/>
      <c r="Q17" s="55"/>
      <c r="R17" s="55"/>
      <c r="S17" s="55"/>
      <c r="T17" s="55"/>
      <c r="U17" s="59"/>
      <c r="V17" s="65"/>
      <c r="W17" s="65"/>
      <c r="X17" s="65"/>
      <c r="Y17" s="55"/>
      <c r="Z17" s="58"/>
      <c r="AA17" s="62">
        <f t="shared" si="0"/>
        <v>0</v>
      </c>
      <c r="AB17" s="62">
        <f t="shared" si="2"/>
        <v>0</v>
      </c>
      <c r="AC17" s="58">
        <v>0</v>
      </c>
      <c r="AD17" s="62">
        <f t="shared" si="1"/>
        <v>0</v>
      </c>
      <c r="AE17" s="55"/>
      <c r="AF17" s="55"/>
      <c r="AG17" s="137"/>
    </row>
    <row r="18" spans="1:33" s="138" customFormat="1" ht="30" customHeight="1" x14ac:dyDescent="0.25">
      <c r="A18" s="55"/>
      <c r="B18" s="60"/>
      <c r="C18" s="64"/>
      <c r="D18" s="64"/>
      <c r="E18" s="65"/>
      <c r="F18" s="65"/>
      <c r="G18" s="56"/>
      <c r="H18" s="56"/>
      <c r="I18" s="57"/>
      <c r="J18" s="65"/>
      <c r="K18" s="65"/>
      <c r="L18" s="65"/>
      <c r="M18" s="65"/>
      <c r="N18" s="56"/>
      <c r="O18" s="56"/>
      <c r="P18" s="65"/>
      <c r="Q18" s="55"/>
      <c r="R18" s="55"/>
      <c r="S18" s="55"/>
      <c r="T18" s="55"/>
      <c r="U18" s="59"/>
      <c r="V18" s="65"/>
      <c r="W18" s="65"/>
      <c r="X18" s="65"/>
      <c r="Y18" s="55"/>
      <c r="Z18" s="58"/>
      <c r="AA18" s="62">
        <f t="shared" si="0"/>
        <v>0</v>
      </c>
      <c r="AB18" s="62">
        <f t="shared" si="2"/>
        <v>0</v>
      </c>
      <c r="AC18" s="58">
        <v>0</v>
      </c>
      <c r="AD18" s="62">
        <f t="shared" si="1"/>
        <v>0</v>
      </c>
      <c r="AE18" s="55"/>
      <c r="AF18" s="55"/>
      <c r="AG18" s="137"/>
    </row>
    <row r="19" spans="1:33" s="138" customFormat="1" ht="30" customHeight="1" x14ac:dyDescent="0.25">
      <c r="A19" s="55"/>
      <c r="B19" s="60"/>
      <c r="C19" s="64"/>
      <c r="D19" s="64"/>
      <c r="E19" s="65"/>
      <c r="F19" s="65"/>
      <c r="G19" s="56"/>
      <c r="H19" s="56"/>
      <c r="I19" s="57"/>
      <c r="J19" s="65"/>
      <c r="K19" s="65"/>
      <c r="L19" s="65"/>
      <c r="M19" s="65"/>
      <c r="N19" s="56"/>
      <c r="O19" s="56"/>
      <c r="P19" s="65"/>
      <c r="Q19" s="55"/>
      <c r="R19" s="55"/>
      <c r="S19" s="55"/>
      <c r="T19" s="55"/>
      <c r="U19" s="59"/>
      <c r="V19" s="65"/>
      <c r="W19" s="65"/>
      <c r="X19" s="65"/>
      <c r="Y19" s="55"/>
      <c r="Z19" s="58"/>
      <c r="AA19" s="62">
        <f t="shared" si="0"/>
        <v>0</v>
      </c>
      <c r="AB19" s="62">
        <f t="shared" si="2"/>
        <v>0</v>
      </c>
      <c r="AC19" s="58">
        <v>0</v>
      </c>
      <c r="AD19" s="62">
        <f t="shared" si="1"/>
        <v>0</v>
      </c>
      <c r="AE19" s="55"/>
      <c r="AF19" s="55"/>
      <c r="AG19" s="137"/>
    </row>
    <row r="20" spans="1:33" s="138" customFormat="1" ht="30" customHeight="1" x14ac:dyDescent="0.25">
      <c r="A20" s="55"/>
      <c r="B20" s="60"/>
      <c r="C20" s="64"/>
      <c r="D20" s="64"/>
      <c r="E20" s="65"/>
      <c r="F20" s="65"/>
      <c r="G20" s="56"/>
      <c r="H20" s="56"/>
      <c r="I20" s="57"/>
      <c r="J20" s="65"/>
      <c r="K20" s="65"/>
      <c r="L20" s="65"/>
      <c r="M20" s="65"/>
      <c r="N20" s="56"/>
      <c r="O20" s="56"/>
      <c r="P20" s="65"/>
      <c r="Q20" s="55"/>
      <c r="R20" s="55"/>
      <c r="S20" s="55"/>
      <c r="T20" s="55"/>
      <c r="U20" s="59"/>
      <c r="V20" s="65"/>
      <c r="W20" s="65"/>
      <c r="X20" s="65"/>
      <c r="Y20" s="55"/>
      <c r="Z20" s="58"/>
      <c r="AA20" s="62">
        <f t="shared" si="0"/>
        <v>0</v>
      </c>
      <c r="AB20" s="62">
        <f t="shared" si="2"/>
        <v>0</v>
      </c>
      <c r="AC20" s="58">
        <v>0</v>
      </c>
      <c r="AD20" s="62">
        <f t="shared" si="1"/>
        <v>0</v>
      </c>
      <c r="AE20" s="55"/>
      <c r="AF20" s="55"/>
      <c r="AG20" s="137"/>
    </row>
    <row r="21" spans="1:33" s="138" customFormat="1" ht="30" customHeight="1" x14ac:dyDescent="0.25">
      <c r="A21" s="55"/>
      <c r="B21" s="60"/>
      <c r="C21" s="64"/>
      <c r="D21" s="64"/>
      <c r="E21" s="65"/>
      <c r="F21" s="65"/>
      <c r="G21" s="56"/>
      <c r="H21" s="56"/>
      <c r="I21" s="57"/>
      <c r="J21" s="65"/>
      <c r="K21" s="65"/>
      <c r="L21" s="65"/>
      <c r="M21" s="65"/>
      <c r="N21" s="56"/>
      <c r="O21" s="56"/>
      <c r="P21" s="65"/>
      <c r="Q21" s="55"/>
      <c r="R21" s="55"/>
      <c r="S21" s="55"/>
      <c r="T21" s="55"/>
      <c r="U21" s="59"/>
      <c r="V21" s="65"/>
      <c r="W21" s="65"/>
      <c r="X21" s="65"/>
      <c r="Y21" s="55"/>
      <c r="Z21" s="58"/>
      <c r="AA21" s="62">
        <f t="shared" si="0"/>
        <v>0</v>
      </c>
      <c r="AB21" s="62">
        <f t="shared" si="2"/>
        <v>0</v>
      </c>
      <c r="AC21" s="58">
        <v>0</v>
      </c>
      <c r="AD21" s="62">
        <f t="shared" si="1"/>
        <v>0</v>
      </c>
      <c r="AE21" s="55"/>
      <c r="AF21" s="55"/>
      <c r="AG21" s="137"/>
    </row>
    <row r="22" spans="1:33" s="138" customFormat="1" ht="30" customHeight="1" x14ac:dyDescent="0.25">
      <c r="A22" s="55"/>
      <c r="B22" s="60"/>
      <c r="C22" s="64"/>
      <c r="D22" s="64"/>
      <c r="E22" s="65"/>
      <c r="F22" s="65"/>
      <c r="G22" s="56"/>
      <c r="H22" s="56"/>
      <c r="I22" s="57"/>
      <c r="J22" s="65"/>
      <c r="K22" s="65"/>
      <c r="L22" s="65"/>
      <c r="M22" s="65"/>
      <c r="N22" s="56"/>
      <c r="O22" s="56"/>
      <c r="P22" s="65"/>
      <c r="Q22" s="55"/>
      <c r="R22" s="55"/>
      <c r="S22" s="55"/>
      <c r="T22" s="55"/>
      <c r="U22" s="59"/>
      <c r="V22" s="65"/>
      <c r="W22" s="65"/>
      <c r="X22" s="65"/>
      <c r="Y22" s="55"/>
      <c r="Z22" s="58"/>
      <c r="AA22" s="62">
        <f t="shared" si="0"/>
        <v>0</v>
      </c>
      <c r="AB22" s="62">
        <f t="shared" si="2"/>
        <v>0</v>
      </c>
      <c r="AC22" s="58">
        <v>0</v>
      </c>
      <c r="AD22" s="62">
        <f t="shared" si="1"/>
        <v>0</v>
      </c>
      <c r="AE22" s="55"/>
      <c r="AF22" s="55"/>
      <c r="AG22" s="137"/>
    </row>
    <row r="23" spans="1:33" s="138" customFormat="1" ht="30" customHeight="1" x14ac:dyDescent="0.25">
      <c r="A23" s="55"/>
      <c r="B23" s="60"/>
      <c r="C23" s="64"/>
      <c r="D23" s="64"/>
      <c r="E23" s="65"/>
      <c r="F23" s="65"/>
      <c r="G23" s="56"/>
      <c r="H23" s="56"/>
      <c r="I23" s="57"/>
      <c r="J23" s="65"/>
      <c r="K23" s="65"/>
      <c r="L23" s="65"/>
      <c r="M23" s="65"/>
      <c r="N23" s="56"/>
      <c r="O23" s="56"/>
      <c r="P23" s="65"/>
      <c r="Q23" s="55"/>
      <c r="R23" s="55"/>
      <c r="S23" s="55"/>
      <c r="T23" s="55"/>
      <c r="U23" s="59"/>
      <c r="V23" s="65"/>
      <c r="W23" s="65"/>
      <c r="X23" s="65"/>
      <c r="Y23" s="55"/>
      <c r="Z23" s="58"/>
      <c r="AA23" s="62">
        <f t="shared" si="0"/>
        <v>0</v>
      </c>
      <c r="AB23" s="62">
        <f t="shared" si="2"/>
        <v>0</v>
      </c>
      <c r="AC23" s="58">
        <v>0</v>
      </c>
      <c r="AD23" s="62">
        <f t="shared" si="1"/>
        <v>0</v>
      </c>
      <c r="AE23" s="55"/>
      <c r="AF23" s="55"/>
      <c r="AG23" s="137"/>
    </row>
    <row r="24" spans="1:33" s="138" customFormat="1" ht="30" customHeight="1" x14ac:dyDescent="0.25">
      <c r="A24" s="55"/>
      <c r="B24" s="60"/>
      <c r="C24" s="64"/>
      <c r="D24" s="64"/>
      <c r="E24" s="65"/>
      <c r="F24" s="65"/>
      <c r="G24" s="56"/>
      <c r="H24" s="56"/>
      <c r="I24" s="57"/>
      <c r="J24" s="65"/>
      <c r="K24" s="65"/>
      <c r="L24" s="65"/>
      <c r="M24" s="65"/>
      <c r="N24" s="56"/>
      <c r="O24" s="56"/>
      <c r="P24" s="65"/>
      <c r="Q24" s="55"/>
      <c r="R24" s="55"/>
      <c r="S24" s="55"/>
      <c r="T24" s="55"/>
      <c r="U24" s="59"/>
      <c r="V24" s="65"/>
      <c r="W24" s="65"/>
      <c r="X24" s="65"/>
      <c r="Y24" s="55"/>
      <c r="Z24" s="58"/>
      <c r="AA24" s="62">
        <f t="shared" si="0"/>
        <v>0</v>
      </c>
      <c r="AB24" s="62">
        <f t="shared" si="2"/>
        <v>0</v>
      </c>
      <c r="AC24" s="58">
        <v>0</v>
      </c>
      <c r="AD24" s="62">
        <f t="shared" si="1"/>
        <v>0</v>
      </c>
      <c r="AE24" s="55"/>
      <c r="AF24" s="55"/>
      <c r="AG24" s="137"/>
    </row>
    <row r="25" spans="1:33" s="138" customFormat="1" ht="30" customHeight="1" x14ac:dyDescent="0.25">
      <c r="A25" s="55"/>
      <c r="B25" s="60"/>
      <c r="C25" s="64"/>
      <c r="D25" s="64"/>
      <c r="E25" s="65"/>
      <c r="F25" s="65"/>
      <c r="G25" s="56"/>
      <c r="H25" s="56"/>
      <c r="I25" s="57"/>
      <c r="J25" s="65"/>
      <c r="K25" s="65"/>
      <c r="L25" s="65"/>
      <c r="M25" s="65"/>
      <c r="N25" s="56"/>
      <c r="O25" s="56"/>
      <c r="P25" s="65"/>
      <c r="Q25" s="55"/>
      <c r="R25" s="55"/>
      <c r="S25" s="55"/>
      <c r="T25" s="55"/>
      <c r="U25" s="59"/>
      <c r="V25" s="65"/>
      <c r="W25" s="65"/>
      <c r="X25" s="65"/>
      <c r="Y25" s="55"/>
      <c r="Z25" s="58"/>
      <c r="AA25" s="62">
        <f t="shared" si="0"/>
        <v>0</v>
      </c>
      <c r="AB25" s="62">
        <f t="shared" si="2"/>
        <v>0</v>
      </c>
      <c r="AC25" s="58">
        <v>0</v>
      </c>
      <c r="AD25" s="62">
        <f t="shared" si="1"/>
        <v>0</v>
      </c>
      <c r="AE25" s="55"/>
      <c r="AF25" s="55"/>
      <c r="AG25" s="137"/>
    </row>
    <row r="26" spans="1:33" s="138" customFormat="1" ht="30" customHeight="1" x14ac:dyDescent="0.25">
      <c r="A26" s="55"/>
      <c r="B26" s="60"/>
      <c r="C26" s="64"/>
      <c r="D26" s="64"/>
      <c r="E26" s="65"/>
      <c r="F26" s="65"/>
      <c r="G26" s="56"/>
      <c r="H26" s="56"/>
      <c r="I26" s="57"/>
      <c r="J26" s="65"/>
      <c r="K26" s="65"/>
      <c r="L26" s="65"/>
      <c r="M26" s="65"/>
      <c r="N26" s="56"/>
      <c r="O26" s="56"/>
      <c r="P26" s="65"/>
      <c r="Q26" s="55"/>
      <c r="R26" s="55"/>
      <c r="S26" s="55"/>
      <c r="T26" s="55"/>
      <c r="U26" s="59"/>
      <c r="V26" s="65"/>
      <c r="W26" s="65"/>
      <c r="X26" s="65"/>
      <c r="Y26" s="55"/>
      <c r="Z26" s="58"/>
      <c r="AA26" s="62">
        <f t="shared" si="0"/>
        <v>0</v>
      </c>
      <c r="AB26" s="62">
        <f t="shared" si="2"/>
        <v>0</v>
      </c>
      <c r="AC26" s="58">
        <v>0</v>
      </c>
      <c r="AD26" s="62">
        <f t="shared" si="1"/>
        <v>0</v>
      </c>
      <c r="AE26" s="55"/>
      <c r="AF26" s="55"/>
      <c r="AG26" s="137"/>
    </row>
    <row r="27" spans="1:33" s="138" customFormat="1" ht="30" customHeight="1" x14ac:dyDescent="0.25">
      <c r="A27" s="55"/>
      <c r="B27" s="60"/>
      <c r="C27" s="64"/>
      <c r="D27" s="64"/>
      <c r="E27" s="65"/>
      <c r="F27" s="65"/>
      <c r="G27" s="56"/>
      <c r="H27" s="56"/>
      <c r="I27" s="57"/>
      <c r="J27" s="65"/>
      <c r="K27" s="65"/>
      <c r="L27" s="65"/>
      <c r="M27" s="65"/>
      <c r="N27" s="56"/>
      <c r="O27" s="56"/>
      <c r="P27" s="65"/>
      <c r="Q27" s="55"/>
      <c r="R27" s="55"/>
      <c r="S27" s="55"/>
      <c r="T27" s="55"/>
      <c r="U27" s="59"/>
      <c r="V27" s="65"/>
      <c r="W27" s="65"/>
      <c r="X27" s="65"/>
      <c r="Y27" s="55"/>
      <c r="Z27" s="58"/>
      <c r="AA27" s="62">
        <f t="shared" si="0"/>
        <v>0</v>
      </c>
      <c r="AB27" s="62">
        <f t="shared" si="2"/>
        <v>0</v>
      </c>
      <c r="AC27" s="58">
        <v>0</v>
      </c>
      <c r="AD27" s="62">
        <f t="shared" si="1"/>
        <v>0</v>
      </c>
      <c r="AE27" s="55"/>
      <c r="AF27" s="55"/>
      <c r="AG27" s="137"/>
    </row>
    <row r="28" spans="1:33" s="138" customFormat="1" ht="30" customHeight="1" x14ac:dyDescent="0.25">
      <c r="A28" s="55"/>
      <c r="B28" s="60"/>
      <c r="C28" s="64"/>
      <c r="D28" s="64"/>
      <c r="E28" s="65"/>
      <c r="F28" s="65"/>
      <c r="G28" s="56"/>
      <c r="H28" s="56"/>
      <c r="I28" s="57"/>
      <c r="J28" s="65"/>
      <c r="K28" s="65"/>
      <c r="L28" s="65"/>
      <c r="M28" s="65"/>
      <c r="N28" s="56"/>
      <c r="O28" s="56"/>
      <c r="P28" s="65"/>
      <c r="Q28" s="55"/>
      <c r="R28" s="55"/>
      <c r="S28" s="55"/>
      <c r="T28" s="55"/>
      <c r="U28" s="59"/>
      <c r="V28" s="65"/>
      <c r="W28" s="65"/>
      <c r="X28" s="65"/>
      <c r="Y28" s="55"/>
      <c r="Z28" s="58"/>
      <c r="AA28" s="62">
        <f t="shared" si="0"/>
        <v>0</v>
      </c>
      <c r="AB28" s="62">
        <f t="shared" si="2"/>
        <v>0</v>
      </c>
      <c r="AC28" s="58">
        <v>0</v>
      </c>
      <c r="AD28" s="62">
        <f t="shared" si="1"/>
        <v>0</v>
      </c>
      <c r="AE28" s="55"/>
      <c r="AF28" s="55"/>
      <c r="AG28" s="137"/>
    </row>
    <row r="29" spans="1:33" s="138" customFormat="1" ht="30" customHeight="1" x14ac:dyDescent="0.25">
      <c r="A29" s="55"/>
      <c r="B29" s="60"/>
      <c r="C29" s="64"/>
      <c r="D29" s="64"/>
      <c r="E29" s="65"/>
      <c r="F29" s="65"/>
      <c r="G29" s="56"/>
      <c r="H29" s="56"/>
      <c r="I29" s="57"/>
      <c r="J29" s="65"/>
      <c r="K29" s="65"/>
      <c r="L29" s="65"/>
      <c r="M29" s="65"/>
      <c r="N29" s="56"/>
      <c r="O29" s="56"/>
      <c r="P29" s="65"/>
      <c r="Q29" s="55"/>
      <c r="R29" s="55"/>
      <c r="S29" s="55"/>
      <c r="T29" s="55"/>
      <c r="U29" s="59"/>
      <c r="V29" s="65"/>
      <c r="W29" s="65"/>
      <c r="X29" s="65"/>
      <c r="Y29" s="55"/>
      <c r="Z29" s="58"/>
      <c r="AA29" s="62">
        <f t="shared" si="0"/>
        <v>0</v>
      </c>
      <c r="AB29" s="62">
        <f t="shared" si="2"/>
        <v>0</v>
      </c>
      <c r="AC29" s="58">
        <v>0</v>
      </c>
      <c r="AD29" s="62">
        <f t="shared" si="1"/>
        <v>0</v>
      </c>
      <c r="AE29" s="55"/>
      <c r="AF29" s="55"/>
      <c r="AG29" s="137"/>
    </row>
    <row r="30" spans="1:33" s="138" customFormat="1" ht="30" customHeight="1" x14ac:dyDescent="0.25">
      <c r="A30" s="55"/>
      <c r="B30" s="60"/>
      <c r="C30" s="64"/>
      <c r="D30" s="64"/>
      <c r="E30" s="65"/>
      <c r="F30" s="65"/>
      <c r="G30" s="56"/>
      <c r="H30" s="56"/>
      <c r="I30" s="57"/>
      <c r="J30" s="65"/>
      <c r="K30" s="65"/>
      <c r="L30" s="65"/>
      <c r="M30" s="65"/>
      <c r="N30" s="56"/>
      <c r="O30" s="56"/>
      <c r="P30" s="65"/>
      <c r="Q30" s="55"/>
      <c r="R30" s="55"/>
      <c r="S30" s="55"/>
      <c r="T30" s="55"/>
      <c r="U30" s="59"/>
      <c r="V30" s="65"/>
      <c r="W30" s="65"/>
      <c r="X30" s="65"/>
      <c r="Y30" s="55"/>
      <c r="Z30" s="58"/>
      <c r="AA30" s="62">
        <f t="shared" si="0"/>
        <v>0</v>
      </c>
      <c r="AB30" s="62">
        <f t="shared" si="2"/>
        <v>0</v>
      </c>
      <c r="AC30" s="58">
        <v>0</v>
      </c>
      <c r="AD30" s="62">
        <f t="shared" si="1"/>
        <v>0</v>
      </c>
      <c r="AE30" s="55"/>
      <c r="AF30" s="55"/>
      <c r="AG30" s="137"/>
    </row>
    <row r="31" spans="1:33" s="138" customFormat="1" ht="30" customHeight="1" x14ac:dyDescent="0.25">
      <c r="A31" s="55"/>
      <c r="B31" s="60"/>
      <c r="C31" s="64"/>
      <c r="D31" s="64"/>
      <c r="E31" s="65"/>
      <c r="F31" s="65"/>
      <c r="G31" s="56"/>
      <c r="H31" s="56"/>
      <c r="I31" s="57"/>
      <c r="J31" s="65"/>
      <c r="K31" s="65"/>
      <c r="L31" s="65"/>
      <c r="M31" s="65"/>
      <c r="N31" s="56"/>
      <c r="O31" s="56"/>
      <c r="P31" s="65"/>
      <c r="Q31" s="55"/>
      <c r="R31" s="55"/>
      <c r="S31" s="55"/>
      <c r="T31" s="55"/>
      <c r="U31" s="59"/>
      <c r="V31" s="65"/>
      <c r="W31" s="65"/>
      <c r="X31" s="65"/>
      <c r="Y31" s="55"/>
      <c r="Z31" s="58"/>
      <c r="AA31" s="62">
        <f t="shared" si="0"/>
        <v>0</v>
      </c>
      <c r="AB31" s="62">
        <f t="shared" si="2"/>
        <v>0</v>
      </c>
      <c r="AC31" s="58">
        <v>0</v>
      </c>
      <c r="AD31" s="62">
        <f t="shared" si="1"/>
        <v>0</v>
      </c>
      <c r="AE31" s="55"/>
      <c r="AF31" s="55"/>
      <c r="AG31" s="137"/>
    </row>
    <row r="32" spans="1:33" s="138" customFormat="1" ht="30" customHeight="1" x14ac:dyDescent="0.25">
      <c r="A32" s="55"/>
      <c r="B32" s="60"/>
      <c r="C32" s="64"/>
      <c r="D32" s="64"/>
      <c r="E32" s="65"/>
      <c r="F32" s="65"/>
      <c r="G32" s="56"/>
      <c r="H32" s="56"/>
      <c r="I32" s="57"/>
      <c r="J32" s="65"/>
      <c r="K32" s="65"/>
      <c r="L32" s="65"/>
      <c r="M32" s="65"/>
      <c r="N32" s="56"/>
      <c r="O32" s="56"/>
      <c r="P32" s="65"/>
      <c r="Q32" s="55"/>
      <c r="R32" s="55"/>
      <c r="S32" s="55"/>
      <c r="T32" s="55"/>
      <c r="U32" s="59"/>
      <c r="V32" s="65"/>
      <c r="W32" s="65"/>
      <c r="X32" s="65"/>
      <c r="Y32" s="55"/>
      <c r="Z32" s="58"/>
      <c r="AA32" s="62">
        <f t="shared" si="0"/>
        <v>0</v>
      </c>
      <c r="AB32" s="62">
        <f t="shared" si="2"/>
        <v>0</v>
      </c>
      <c r="AC32" s="58">
        <v>0</v>
      </c>
      <c r="AD32" s="62">
        <f t="shared" si="1"/>
        <v>0</v>
      </c>
      <c r="AE32" s="55"/>
      <c r="AF32" s="55"/>
      <c r="AG32" s="137"/>
    </row>
    <row r="33" spans="1:33" s="138" customFormat="1" ht="30" customHeight="1" x14ac:dyDescent="0.25">
      <c r="A33" s="55"/>
      <c r="B33" s="60"/>
      <c r="C33" s="64"/>
      <c r="D33" s="64"/>
      <c r="E33" s="65"/>
      <c r="F33" s="65"/>
      <c r="G33" s="56"/>
      <c r="H33" s="56"/>
      <c r="I33" s="57"/>
      <c r="J33" s="65"/>
      <c r="K33" s="65"/>
      <c r="L33" s="65"/>
      <c r="M33" s="65"/>
      <c r="N33" s="56"/>
      <c r="O33" s="56"/>
      <c r="P33" s="65"/>
      <c r="Q33" s="55"/>
      <c r="R33" s="55"/>
      <c r="S33" s="55"/>
      <c r="T33" s="55"/>
      <c r="U33" s="59"/>
      <c r="V33" s="65"/>
      <c r="W33" s="65"/>
      <c r="X33" s="65"/>
      <c r="Y33" s="55"/>
      <c r="Z33" s="58"/>
      <c r="AA33" s="62">
        <f t="shared" si="0"/>
        <v>0</v>
      </c>
      <c r="AB33" s="62">
        <f t="shared" si="2"/>
        <v>0</v>
      </c>
      <c r="AC33" s="58">
        <v>0</v>
      </c>
      <c r="AD33" s="62">
        <f t="shared" si="1"/>
        <v>0</v>
      </c>
      <c r="AE33" s="55"/>
      <c r="AF33" s="55"/>
      <c r="AG33" s="137"/>
    </row>
    <row r="34" spans="1:33" s="138" customFormat="1" ht="30" customHeight="1" x14ac:dyDescent="0.25">
      <c r="A34" s="55"/>
      <c r="B34" s="60"/>
      <c r="C34" s="64"/>
      <c r="D34" s="64"/>
      <c r="E34" s="65"/>
      <c r="F34" s="65"/>
      <c r="G34" s="56"/>
      <c r="H34" s="56"/>
      <c r="I34" s="57"/>
      <c r="J34" s="65"/>
      <c r="K34" s="65"/>
      <c r="L34" s="65"/>
      <c r="M34" s="65"/>
      <c r="N34" s="56"/>
      <c r="O34" s="56"/>
      <c r="P34" s="65"/>
      <c r="Q34" s="55"/>
      <c r="R34" s="55"/>
      <c r="S34" s="55"/>
      <c r="T34" s="55"/>
      <c r="U34" s="59"/>
      <c r="V34" s="65"/>
      <c r="W34" s="65"/>
      <c r="X34" s="65"/>
      <c r="Y34" s="55"/>
      <c r="Z34" s="58"/>
      <c r="AA34" s="62">
        <f t="shared" si="0"/>
        <v>0</v>
      </c>
      <c r="AB34" s="62">
        <f t="shared" si="2"/>
        <v>0</v>
      </c>
      <c r="AC34" s="58">
        <v>0</v>
      </c>
      <c r="AD34" s="62">
        <f t="shared" si="1"/>
        <v>0</v>
      </c>
      <c r="AE34" s="55"/>
      <c r="AF34" s="55"/>
      <c r="AG34" s="137"/>
    </row>
    <row r="35" spans="1:33" s="138" customFormat="1" ht="30" customHeight="1" x14ac:dyDescent="0.25">
      <c r="A35" s="55"/>
      <c r="B35" s="60"/>
      <c r="C35" s="64"/>
      <c r="D35" s="64"/>
      <c r="E35" s="65"/>
      <c r="F35" s="65"/>
      <c r="G35" s="56"/>
      <c r="H35" s="56"/>
      <c r="I35" s="57"/>
      <c r="J35" s="65"/>
      <c r="K35" s="65"/>
      <c r="L35" s="65"/>
      <c r="M35" s="65"/>
      <c r="N35" s="56"/>
      <c r="O35" s="56"/>
      <c r="P35" s="65"/>
      <c r="Q35" s="55"/>
      <c r="R35" s="55"/>
      <c r="S35" s="55"/>
      <c r="T35" s="55"/>
      <c r="U35" s="59"/>
      <c r="V35" s="65"/>
      <c r="W35" s="65"/>
      <c r="X35" s="65"/>
      <c r="Y35" s="55"/>
      <c r="Z35" s="58"/>
      <c r="AA35" s="62">
        <f t="shared" si="0"/>
        <v>0</v>
      </c>
      <c r="AB35" s="62">
        <f t="shared" si="2"/>
        <v>0</v>
      </c>
      <c r="AC35" s="58">
        <v>0</v>
      </c>
      <c r="AD35" s="62">
        <f t="shared" si="1"/>
        <v>0</v>
      </c>
      <c r="AE35" s="55"/>
      <c r="AF35" s="55"/>
      <c r="AG35" s="137"/>
    </row>
    <row r="36" spans="1:33" s="138" customFormat="1" ht="30" customHeight="1" x14ac:dyDescent="0.25">
      <c r="A36" s="55"/>
      <c r="B36" s="60"/>
      <c r="C36" s="64"/>
      <c r="D36" s="64"/>
      <c r="E36" s="65"/>
      <c r="F36" s="65"/>
      <c r="G36" s="56"/>
      <c r="H36" s="56"/>
      <c r="I36" s="57"/>
      <c r="J36" s="65"/>
      <c r="K36" s="65"/>
      <c r="L36" s="65"/>
      <c r="M36" s="65"/>
      <c r="N36" s="56"/>
      <c r="O36" s="56"/>
      <c r="P36" s="65"/>
      <c r="Q36" s="55"/>
      <c r="R36" s="55"/>
      <c r="S36" s="55"/>
      <c r="T36" s="55"/>
      <c r="U36" s="59"/>
      <c r="V36" s="65"/>
      <c r="W36" s="65"/>
      <c r="X36" s="65"/>
      <c r="Y36" s="55"/>
      <c r="Z36" s="58"/>
      <c r="AA36" s="62">
        <f t="shared" si="0"/>
        <v>0</v>
      </c>
      <c r="AB36" s="62">
        <f t="shared" si="2"/>
        <v>0</v>
      </c>
      <c r="AC36" s="58">
        <v>0</v>
      </c>
      <c r="AD36" s="62">
        <f t="shared" si="1"/>
        <v>0</v>
      </c>
      <c r="AE36" s="55"/>
      <c r="AF36" s="55"/>
      <c r="AG36" s="137"/>
    </row>
    <row r="37" spans="1:33" s="138" customFormat="1" ht="30" customHeight="1" x14ac:dyDescent="0.25">
      <c r="A37" s="55"/>
      <c r="B37" s="60"/>
      <c r="C37" s="64"/>
      <c r="D37" s="64"/>
      <c r="E37" s="65"/>
      <c r="F37" s="65"/>
      <c r="G37" s="56"/>
      <c r="H37" s="56"/>
      <c r="I37" s="57"/>
      <c r="J37" s="65"/>
      <c r="K37" s="65"/>
      <c r="L37" s="65"/>
      <c r="M37" s="65"/>
      <c r="N37" s="56"/>
      <c r="O37" s="56"/>
      <c r="P37" s="65"/>
      <c r="Q37" s="55"/>
      <c r="R37" s="55"/>
      <c r="S37" s="55"/>
      <c r="T37" s="55"/>
      <c r="U37" s="59"/>
      <c r="V37" s="65"/>
      <c r="W37" s="65"/>
      <c r="X37" s="65"/>
      <c r="Y37" s="55"/>
      <c r="Z37" s="58"/>
      <c r="AA37" s="62">
        <f t="shared" si="0"/>
        <v>0</v>
      </c>
      <c r="AB37" s="62">
        <f t="shared" si="2"/>
        <v>0</v>
      </c>
      <c r="AC37" s="58">
        <v>0</v>
      </c>
      <c r="AD37" s="62">
        <f t="shared" si="1"/>
        <v>0</v>
      </c>
      <c r="AE37" s="55"/>
      <c r="AF37" s="55"/>
      <c r="AG37" s="137"/>
    </row>
    <row r="38" spans="1:33" s="138" customFormat="1" ht="30" customHeight="1" x14ac:dyDescent="0.25">
      <c r="A38" s="55"/>
      <c r="B38" s="60"/>
      <c r="C38" s="64"/>
      <c r="D38" s="64"/>
      <c r="E38" s="65"/>
      <c r="F38" s="65"/>
      <c r="G38" s="56"/>
      <c r="H38" s="56"/>
      <c r="I38" s="57"/>
      <c r="J38" s="65"/>
      <c r="K38" s="65"/>
      <c r="L38" s="65"/>
      <c r="M38" s="65"/>
      <c r="N38" s="56"/>
      <c r="O38" s="56"/>
      <c r="P38" s="65"/>
      <c r="Q38" s="55"/>
      <c r="R38" s="55"/>
      <c r="S38" s="55"/>
      <c r="T38" s="55"/>
      <c r="U38" s="59"/>
      <c r="V38" s="65"/>
      <c r="W38" s="65"/>
      <c r="X38" s="65"/>
      <c r="Y38" s="55"/>
      <c r="Z38" s="58"/>
      <c r="AA38" s="62">
        <f t="shared" si="0"/>
        <v>0</v>
      </c>
      <c r="AB38" s="62">
        <f t="shared" si="2"/>
        <v>0</v>
      </c>
      <c r="AC38" s="58">
        <v>0</v>
      </c>
      <c r="AD38" s="62">
        <f t="shared" si="1"/>
        <v>0</v>
      </c>
      <c r="AE38" s="55"/>
      <c r="AF38" s="55"/>
      <c r="AG38" s="137"/>
    </row>
    <row r="39" spans="1:33" s="138" customFormat="1" ht="30" customHeight="1" x14ac:dyDescent="0.25">
      <c r="A39" s="55"/>
      <c r="B39" s="60"/>
      <c r="C39" s="64"/>
      <c r="D39" s="64"/>
      <c r="E39" s="65"/>
      <c r="F39" s="65"/>
      <c r="G39" s="56"/>
      <c r="H39" s="56"/>
      <c r="I39" s="57"/>
      <c r="J39" s="65"/>
      <c r="K39" s="65"/>
      <c r="L39" s="65"/>
      <c r="M39" s="65"/>
      <c r="N39" s="56"/>
      <c r="O39" s="56"/>
      <c r="P39" s="65"/>
      <c r="Q39" s="55"/>
      <c r="R39" s="55"/>
      <c r="S39" s="55"/>
      <c r="T39" s="55"/>
      <c r="U39" s="59"/>
      <c r="V39" s="65"/>
      <c r="W39" s="65"/>
      <c r="X39" s="65"/>
      <c r="Y39" s="55"/>
      <c r="Z39" s="58"/>
      <c r="AA39" s="62">
        <f t="shared" si="0"/>
        <v>0</v>
      </c>
      <c r="AB39" s="62">
        <f t="shared" si="2"/>
        <v>0</v>
      </c>
      <c r="AC39" s="58">
        <v>0</v>
      </c>
      <c r="AD39" s="62">
        <f t="shared" si="1"/>
        <v>0</v>
      </c>
      <c r="AE39" s="55"/>
      <c r="AF39" s="55"/>
      <c r="AG39" s="137"/>
    </row>
    <row r="40" spans="1:33" s="138" customFormat="1" ht="30" customHeight="1" x14ac:dyDescent="0.25">
      <c r="A40" s="55"/>
      <c r="B40" s="60"/>
      <c r="C40" s="64"/>
      <c r="D40" s="64"/>
      <c r="E40" s="65"/>
      <c r="F40" s="65"/>
      <c r="G40" s="56"/>
      <c r="H40" s="56"/>
      <c r="I40" s="57"/>
      <c r="J40" s="65"/>
      <c r="K40" s="65"/>
      <c r="L40" s="65"/>
      <c r="M40" s="65"/>
      <c r="N40" s="56"/>
      <c r="O40" s="56"/>
      <c r="P40" s="65"/>
      <c r="Q40" s="55"/>
      <c r="R40" s="55"/>
      <c r="S40" s="55"/>
      <c r="T40" s="55"/>
      <c r="U40" s="59"/>
      <c r="V40" s="65"/>
      <c r="W40" s="65"/>
      <c r="X40" s="65"/>
      <c r="Y40" s="55"/>
      <c r="Z40" s="58"/>
      <c r="AA40" s="62">
        <f t="shared" si="0"/>
        <v>0</v>
      </c>
      <c r="AB40" s="62">
        <f t="shared" si="2"/>
        <v>0</v>
      </c>
      <c r="AC40" s="58">
        <v>0</v>
      </c>
      <c r="AD40" s="62">
        <f t="shared" si="1"/>
        <v>0</v>
      </c>
      <c r="AE40" s="55"/>
      <c r="AF40" s="55"/>
      <c r="AG40" s="137"/>
    </row>
    <row r="41" spans="1:33" s="138" customFormat="1" ht="30" customHeight="1" x14ac:dyDescent="0.25">
      <c r="A41" s="55"/>
      <c r="B41" s="60"/>
      <c r="C41" s="64"/>
      <c r="D41" s="64"/>
      <c r="E41" s="65"/>
      <c r="F41" s="65"/>
      <c r="G41" s="56"/>
      <c r="H41" s="56"/>
      <c r="I41" s="57"/>
      <c r="J41" s="65"/>
      <c r="K41" s="65"/>
      <c r="L41" s="65"/>
      <c r="M41" s="65"/>
      <c r="N41" s="56"/>
      <c r="O41" s="56"/>
      <c r="P41" s="65"/>
      <c r="Q41" s="55"/>
      <c r="R41" s="55"/>
      <c r="S41" s="55"/>
      <c r="T41" s="55"/>
      <c r="U41" s="59"/>
      <c r="V41" s="65"/>
      <c r="W41" s="65"/>
      <c r="X41" s="65"/>
      <c r="Y41" s="55"/>
      <c r="Z41" s="58"/>
      <c r="AA41" s="62">
        <f t="shared" si="0"/>
        <v>0</v>
      </c>
      <c r="AB41" s="62">
        <f t="shared" si="2"/>
        <v>0</v>
      </c>
      <c r="AC41" s="58">
        <v>0</v>
      </c>
      <c r="AD41" s="62">
        <f t="shared" si="1"/>
        <v>0</v>
      </c>
      <c r="AE41" s="55"/>
      <c r="AF41" s="55"/>
      <c r="AG41" s="137"/>
    </row>
    <row r="42" spans="1:33" s="138" customFormat="1" ht="30" customHeight="1" x14ac:dyDescent="0.25">
      <c r="A42" s="55"/>
      <c r="B42" s="60"/>
      <c r="C42" s="64"/>
      <c r="D42" s="64"/>
      <c r="E42" s="65"/>
      <c r="F42" s="65"/>
      <c r="G42" s="56"/>
      <c r="H42" s="56"/>
      <c r="I42" s="57"/>
      <c r="J42" s="65"/>
      <c r="K42" s="65"/>
      <c r="L42" s="65"/>
      <c r="M42" s="65"/>
      <c r="N42" s="56"/>
      <c r="O42" s="56"/>
      <c r="P42" s="65"/>
      <c r="Q42" s="55"/>
      <c r="R42" s="55"/>
      <c r="S42" s="55"/>
      <c r="T42" s="55"/>
      <c r="U42" s="59"/>
      <c r="V42" s="65"/>
      <c r="W42" s="65"/>
      <c r="X42" s="65"/>
      <c r="Y42" s="55"/>
      <c r="Z42" s="58"/>
      <c r="AA42" s="62">
        <f t="shared" si="0"/>
        <v>0</v>
      </c>
      <c r="AB42" s="62">
        <f t="shared" si="2"/>
        <v>0</v>
      </c>
      <c r="AC42" s="58">
        <v>0</v>
      </c>
      <c r="AD42" s="62">
        <f t="shared" si="1"/>
        <v>0</v>
      </c>
      <c r="AE42" s="55"/>
      <c r="AF42" s="55"/>
      <c r="AG42" s="137"/>
    </row>
    <row r="43" spans="1:33" s="138" customFormat="1" ht="30" customHeight="1" x14ac:dyDescent="0.25">
      <c r="A43" s="55"/>
      <c r="B43" s="60"/>
      <c r="C43" s="64"/>
      <c r="D43" s="64"/>
      <c r="E43" s="65"/>
      <c r="F43" s="65"/>
      <c r="G43" s="56"/>
      <c r="H43" s="56"/>
      <c r="I43" s="57"/>
      <c r="J43" s="65"/>
      <c r="K43" s="65"/>
      <c r="L43" s="65"/>
      <c r="M43" s="65"/>
      <c r="N43" s="56"/>
      <c r="O43" s="56"/>
      <c r="P43" s="65"/>
      <c r="Q43" s="55"/>
      <c r="R43" s="55"/>
      <c r="S43" s="55"/>
      <c r="T43" s="55"/>
      <c r="U43" s="59"/>
      <c r="V43" s="65"/>
      <c r="W43" s="65"/>
      <c r="X43" s="65"/>
      <c r="Y43" s="55"/>
      <c r="Z43" s="58"/>
      <c r="AA43" s="62">
        <f t="shared" si="0"/>
        <v>0</v>
      </c>
      <c r="AB43" s="62">
        <f t="shared" si="2"/>
        <v>0</v>
      </c>
      <c r="AC43" s="58">
        <v>0</v>
      </c>
      <c r="AD43" s="62">
        <f t="shared" si="1"/>
        <v>0</v>
      </c>
      <c r="AE43" s="55"/>
      <c r="AF43" s="55"/>
      <c r="AG43" s="137"/>
    </row>
    <row r="44" spans="1:33" s="138" customFormat="1" ht="30" customHeight="1" x14ac:dyDescent="0.25">
      <c r="A44" s="55"/>
      <c r="B44" s="60"/>
      <c r="C44" s="64"/>
      <c r="D44" s="64"/>
      <c r="E44" s="65"/>
      <c r="F44" s="65"/>
      <c r="G44" s="56"/>
      <c r="H44" s="56"/>
      <c r="I44" s="57"/>
      <c r="J44" s="65"/>
      <c r="K44" s="65"/>
      <c r="L44" s="65"/>
      <c r="M44" s="65"/>
      <c r="N44" s="56"/>
      <c r="O44" s="56"/>
      <c r="P44" s="65"/>
      <c r="Q44" s="55"/>
      <c r="R44" s="55"/>
      <c r="S44" s="55"/>
      <c r="T44" s="55"/>
      <c r="U44" s="59"/>
      <c r="V44" s="65"/>
      <c r="W44" s="65"/>
      <c r="X44" s="65"/>
      <c r="Y44" s="55"/>
      <c r="Z44" s="58"/>
      <c r="AA44" s="62">
        <f t="shared" si="0"/>
        <v>0</v>
      </c>
      <c r="AB44" s="62">
        <f t="shared" si="2"/>
        <v>0</v>
      </c>
      <c r="AC44" s="58">
        <v>0</v>
      </c>
      <c r="AD44" s="62">
        <f t="shared" si="1"/>
        <v>0</v>
      </c>
      <c r="AE44" s="55"/>
      <c r="AF44" s="55"/>
      <c r="AG44" s="137"/>
    </row>
    <row r="45" spans="1:33" s="138" customFormat="1" ht="30" customHeight="1" x14ac:dyDescent="0.25">
      <c r="A45" s="55"/>
      <c r="B45" s="60"/>
      <c r="C45" s="64"/>
      <c r="D45" s="64"/>
      <c r="E45" s="65"/>
      <c r="F45" s="65"/>
      <c r="G45" s="56"/>
      <c r="H45" s="56"/>
      <c r="I45" s="57"/>
      <c r="J45" s="65"/>
      <c r="K45" s="65"/>
      <c r="L45" s="65"/>
      <c r="M45" s="65"/>
      <c r="N45" s="56"/>
      <c r="O45" s="56"/>
      <c r="P45" s="65"/>
      <c r="Q45" s="55"/>
      <c r="R45" s="55"/>
      <c r="S45" s="55"/>
      <c r="T45" s="55"/>
      <c r="U45" s="59"/>
      <c r="V45" s="65"/>
      <c r="W45" s="65"/>
      <c r="X45" s="65"/>
      <c r="Y45" s="55"/>
      <c r="Z45" s="58"/>
      <c r="AA45" s="62">
        <f t="shared" si="0"/>
        <v>0</v>
      </c>
      <c r="AB45" s="62">
        <f t="shared" si="2"/>
        <v>0</v>
      </c>
      <c r="AC45" s="58">
        <v>0</v>
      </c>
      <c r="AD45" s="62">
        <f t="shared" si="1"/>
        <v>0</v>
      </c>
      <c r="AE45" s="55"/>
      <c r="AF45" s="55"/>
      <c r="AG45" s="137"/>
    </row>
    <row r="46" spans="1:33" s="138" customFormat="1" ht="30" customHeight="1" x14ac:dyDescent="0.25">
      <c r="A46" s="55"/>
      <c r="B46" s="60"/>
      <c r="C46" s="64"/>
      <c r="D46" s="64"/>
      <c r="E46" s="65"/>
      <c r="F46" s="65"/>
      <c r="G46" s="56"/>
      <c r="H46" s="56"/>
      <c r="I46" s="57"/>
      <c r="J46" s="65"/>
      <c r="K46" s="65"/>
      <c r="L46" s="65"/>
      <c r="M46" s="65"/>
      <c r="N46" s="56"/>
      <c r="O46" s="56"/>
      <c r="P46" s="65"/>
      <c r="Q46" s="55"/>
      <c r="R46" s="55"/>
      <c r="S46" s="55"/>
      <c r="T46" s="55"/>
      <c r="U46" s="59"/>
      <c r="V46" s="65"/>
      <c r="W46" s="65"/>
      <c r="X46" s="65"/>
      <c r="Y46" s="55"/>
      <c r="Z46" s="58"/>
      <c r="AA46" s="62">
        <f t="shared" si="0"/>
        <v>0</v>
      </c>
      <c r="AB46" s="62">
        <f t="shared" si="2"/>
        <v>0</v>
      </c>
      <c r="AC46" s="58">
        <v>0</v>
      </c>
      <c r="AD46" s="62">
        <f t="shared" si="1"/>
        <v>0</v>
      </c>
      <c r="AE46" s="55"/>
      <c r="AF46" s="55"/>
      <c r="AG46" s="137"/>
    </row>
    <row r="47" spans="1:33" s="138" customFormat="1" ht="30" customHeight="1" x14ac:dyDescent="0.25">
      <c r="A47" s="55"/>
      <c r="B47" s="60"/>
      <c r="C47" s="64"/>
      <c r="D47" s="64"/>
      <c r="E47" s="65"/>
      <c r="F47" s="65"/>
      <c r="G47" s="56"/>
      <c r="H47" s="56"/>
      <c r="I47" s="57"/>
      <c r="J47" s="65"/>
      <c r="K47" s="65"/>
      <c r="L47" s="65"/>
      <c r="M47" s="65"/>
      <c r="N47" s="56"/>
      <c r="O47" s="56"/>
      <c r="P47" s="65"/>
      <c r="Q47" s="55"/>
      <c r="R47" s="55"/>
      <c r="S47" s="55"/>
      <c r="T47" s="55"/>
      <c r="U47" s="59"/>
      <c r="V47" s="65"/>
      <c r="W47" s="65"/>
      <c r="X47" s="65"/>
      <c r="Y47" s="55"/>
      <c r="Z47" s="58"/>
      <c r="AA47" s="62">
        <f t="shared" si="0"/>
        <v>0</v>
      </c>
      <c r="AB47" s="62">
        <f t="shared" si="2"/>
        <v>0</v>
      </c>
      <c r="AC47" s="58">
        <v>0</v>
      </c>
      <c r="AD47" s="62">
        <f t="shared" si="1"/>
        <v>0</v>
      </c>
      <c r="AE47" s="55"/>
      <c r="AF47" s="55"/>
      <c r="AG47" s="137"/>
    </row>
    <row r="48" spans="1:33" s="138" customFormat="1" ht="30" customHeight="1" x14ac:dyDescent="0.25">
      <c r="A48" s="55"/>
      <c r="B48" s="60"/>
      <c r="C48" s="64"/>
      <c r="D48" s="64"/>
      <c r="E48" s="65"/>
      <c r="F48" s="65"/>
      <c r="G48" s="56"/>
      <c r="H48" s="56"/>
      <c r="I48" s="57"/>
      <c r="J48" s="65"/>
      <c r="K48" s="65"/>
      <c r="L48" s="65"/>
      <c r="M48" s="65"/>
      <c r="N48" s="56"/>
      <c r="O48" s="56"/>
      <c r="P48" s="65"/>
      <c r="Q48" s="55"/>
      <c r="R48" s="55"/>
      <c r="S48" s="55"/>
      <c r="T48" s="55"/>
      <c r="U48" s="59"/>
      <c r="V48" s="65"/>
      <c r="W48" s="65"/>
      <c r="X48" s="65"/>
      <c r="Y48" s="55"/>
      <c r="Z48" s="58"/>
      <c r="AA48" s="62">
        <f t="shared" si="0"/>
        <v>0</v>
      </c>
      <c r="AB48" s="62">
        <f t="shared" si="2"/>
        <v>0</v>
      </c>
      <c r="AC48" s="58">
        <v>0</v>
      </c>
      <c r="AD48" s="62">
        <f t="shared" si="1"/>
        <v>0</v>
      </c>
      <c r="AE48" s="55"/>
      <c r="AF48" s="55"/>
      <c r="AG48" s="137"/>
    </row>
    <row r="49" spans="1:33" s="138" customFormat="1" ht="30" customHeight="1" x14ac:dyDescent="0.25">
      <c r="A49" s="55"/>
      <c r="B49" s="60"/>
      <c r="C49" s="64"/>
      <c r="D49" s="64"/>
      <c r="E49" s="65"/>
      <c r="F49" s="65"/>
      <c r="G49" s="56"/>
      <c r="H49" s="56"/>
      <c r="I49" s="57"/>
      <c r="J49" s="65"/>
      <c r="K49" s="65"/>
      <c r="L49" s="65"/>
      <c r="M49" s="65"/>
      <c r="N49" s="56"/>
      <c r="O49" s="56"/>
      <c r="P49" s="65"/>
      <c r="Q49" s="55"/>
      <c r="R49" s="55"/>
      <c r="S49" s="55"/>
      <c r="T49" s="55"/>
      <c r="U49" s="59"/>
      <c r="V49" s="65"/>
      <c r="W49" s="65"/>
      <c r="X49" s="65"/>
      <c r="Y49" s="55"/>
      <c r="Z49" s="58"/>
      <c r="AA49" s="62">
        <f t="shared" si="0"/>
        <v>0</v>
      </c>
      <c r="AB49" s="62">
        <f t="shared" si="2"/>
        <v>0</v>
      </c>
      <c r="AC49" s="58">
        <v>0</v>
      </c>
      <c r="AD49" s="62">
        <f t="shared" si="1"/>
        <v>0</v>
      </c>
      <c r="AE49" s="55"/>
      <c r="AF49" s="55"/>
      <c r="AG49" s="137"/>
    </row>
    <row r="50" spans="1:33" s="138" customFormat="1" ht="30" customHeight="1" x14ac:dyDescent="0.25">
      <c r="A50" s="55"/>
      <c r="B50" s="56"/>
      <c r="C50" s="64"/>
      <c r="D50" s="64"/>
      <c r="E50" s="65"/>
      <c r="F50" s="65"/>
      <c r="G50" s="56"/>
      <c r="H50" s="56"/>
      <c r="I50" s="57"/>
      <c r="J50" s="65"/>
      <c r="K50" s="65"/>
      <c r="L50" s="65"/>
      <c r="M50" s="65"/>
      <c r="N50" s="56"/>
      <c r="O50" s="56"/>
      <c r="P50" s="65"/>
      <c r="Q50" s="55"/>
      <c r="R50" s="55"/>
      <c r="S50" s="55"/>
      <c r="T50" s="55"/>
      <c r="U50" s="55"/>
      <c r="V50" s="65"/>
      <c r="W50" s="65"/>
      <c r="X50" s="65"/>
      <c r="Y50" s="55"/>
      <c r="Z50" s="58"/>
      <c r="AA50" s="62">
        <f t="shared" si="0"/>
        <v>0</v>
      </c>
      <c r="AB50" s="62">
        <f t="shared" si="2"/>
        <v>0</v>
      </c>
      <c r="AC50" s="58">
        <v>0</v>
      </c>
      <c r="AD50" s="62">
        <f t="shared" si="1"/>
        <v>0</v>
      </c>
      <c r="AE50" s="55"/>
      <c r="AF50" s="55"/>
      <c r="AG50" s="137"/>
    </row>
  </sheetData>
  <sheetProtection algorithmName="SHA-512" hashValue="oOY6CY6mDLp6EBw4Vt/5RU7bWMFp1295+LbQj8vPSOAi4H/pudg04HV+KM7rSZMoWXeezjgVUr4Z/KFdi0KwGw==" saltValue="s8DDhSOL7dzGDFKXhYaODA==" spinCount="100000" sheet="1" objects="1" scenarios="1"/>
  <mergeCells count="6">
    <mergeCell ref="A1:F1"/>
    <mergeCell ref="N1:Q1"/>
    <mergeCell ref="V1:X1"/>
    <mergeCell ref="Y1:AG1"/>
    <mergeCell ref="R1:U1"/>
    <mergeCell ref="G1:M1"/>
  </mergeCells>
  <conditionalFormatting sqref="AB4:AD50">
    <cfRule type="cellIs" dxfId="6" priority="8" operator="equal">
      <formula>""</formula>
    </cfRule>
  </conditionalFormatting>
  <dataValidations xWindow="247" yWindow="472" count="30">
    <dataValidation type="list" allowBlank="1" showInputMessage="1" showErrorMessage="1" sqref="D4:D50" xr:uid="{A91108C6-E96F-419B-843C-A63A3EBDB3F6}">
      <formula1>IF(C4="Flood Study",FloodStudy,IF(C4="Flood Risk Management Assessment and Plan",FRMAAP,IF(C4="Flood Warning Intelligence",FWI,IF(C4="Data Collection to Support flood risk management",DCollection))))</formula1>
    </dataValidation>
    <dataValidation type="list" allowBlank="1" showInputMessage="1" showErrorMessage="1" prompt="&lt;Select&gt;_x000a_" sqref="C4:C50" xr:uid="{92A82C10-01A2-4DB0-AB3B-26545713DC90}">
      <formula1>Category</formula1>
    </dataValidation>
    <dataValidation type="list" allowBlank="1" showInputMessage="1" showErrorMessage="1" sqref="E4:E50" xr:uid="{CFF09865-CFE6-4EBC-865E-A81AC262AA45}">
      <formula1>YearStudy</formula1>
    </dataValidation>
    <dataValidation allowBlank="1" showInputMessage="1" showErrorMessage="1" promptTitle="Post event damage evidence " prompt="Guidelines 11.1 _x000a_Detailed project submission will require post event damage evidence: photos, videos or post disaster inspection reports " sqref="H3 N3:P3" xr:uid="{E2F9BE69-AB4A-4C7E-8ACD-C199236722F5}"/>
    <dataValidation type="list" operator="lessThanOrEqual" allowBlank="1" showInputMessage="1" showErrorMessage="1" errorTitle="Text length" error="Please enter a maximum of 500 characters." sqref="G4:G50" xr:uid="{8E8A9E8F-5661-435E-864B-4FFC00E38C5B}">
      <formula1>FloodRisk</formula1>
    </dataValidation>
    <dataValidation type="list" operator="lessThanOrEqual" allowBlank="1" showInputMessage="1" showErrorMessage="1" errorTitle="Text length" error="Please enter a maximum of 500 characters." sqref="H4:H50" xr:uid="{29D482EB-F2C8-495A-9228-6875C76696CC}">
      <formula1>Duration</formula1>
    </dataValidation>
    <dataValidation type="textLength" operator="lessThanOrEqual" allowBlank="1" showInputMessage="1" showErrorMessage="1" errorTitle="Concise project title required" error="This cell is limited to 80 characters only - including spaces. " promptTitle="Project name " prompt="The project name identifier to be used in all future corrospondence and reporting." sqref="A4:A50" xr:uid="{AB824D4E-E709-46E9-A119-A80E977A0F38}">
      <formula1>80</formula1>
    </dataValidation>
    <dataValidation type="list" operator="lessThanOrEqual" allowBlank="1" showInputMessage="1" showErrorMessage="1" errorTitle="Text length" error="Please enter a maximum of 500 characters." sqref="I4:I50" xr:uid="{1173EFFB-858A-40D9-A40F-AAC1D3F50039}">
      <formula1>Building</formula1>
    </dataValidation>
    <dataValidation type="list" allowBlank="1" showInputMessage="1" showErrorMessage="1" sqref="J4:J50" xr:uid="{8C26AC35-BB55-4255-A660-A069EB349E9F}">
      <formula1>AccessRoutes</formula1>
    </dataValidation>
    <dataValidation type="list" operator="lessThanOrEqual" allowBlank="1" showInputMessage="1" showErrorMessage="1" errorTitle="Text length" error="Please enter a maximum of 500 characters." sqref="N4:N50" xr:uid="{2898CFB4-2059-4172-912C-9E03244AF51E}">
      <formula1>CArea</formula1>
    </dataValidation>
    <dataValidation type="decimal" operator="greaterThanOrEqual" showInputMessage="1" showErrorMessage="1" errorTitle="Indirect Costs" error="Please enter as numeric value." promptTitle="Indirect Costs" prompt="Please enter as numeric value." sqref="AA4:AA50" xr:uid="{56B13C1C-D62D-4A5B-9264-906B004C85E9}">
      <formula1>0</formula1>
    </dataValidation>
    <dataValidation type="decimal" operator="greaterThanOrEqual" showInputMessage="1" showErrorMessage="1" errorTitle="Direct Costs" error="Please enter as numeric value." promptTitle="Direct Costs" prompt="Please enter as numeric value." sqref="Z4:Z50" xr:uid="{994B607E-D12D-4BAB-AA40-7FBF234F46B8}">
      <formula1>0</formula1>
    </dataValidation>
    <dataValidation type="list" allowBlank="1" showInputMessage="1" showErrorMessage="1" errorTitle="Please enter valid response" error="Please select &quot;Yes&quot; or &quot;No&quot; from the dropdown options." sqref="Y4:Y50" xr:uid="{1CCB4D5B-C078-416E-B3DD-9DD87ED1F46F}">
      <formula1>Project_s_key_Objective</formula1>
    </dataValidation>
    <dataValidation type="list" allowBlank="1" showInputMessage="1" showErrorMessage="1" prompt="Please select the method/s used to develop the estimated costs._x000a_Where estimates are based on a combination of methods, please provide breakdown of estimates and source in 5.7 Supporting comments._x000a_" sqref="AE4:AE50" xr:uid="{B6C43323-DDB5-4BC2-85BE-DD0DE244C1BB}">
      <formula1>CostDetails</formula1>
    </dataValidation>
    <dataValidation type="list" operator="lessThanOrEqual" allowBlank="1" showInputMessage="1" showErrorMessage="1" errorTitle="Text Length" error="Please enter a maximum of 700 characters." promptTitle="Project description" sqref="AF4:AF50" xr:uid="{C7E2B5F5-9E42-4970-A2FF-097A5872D697}">
      <formula1>FundingSource</formula1>
    </dataValidation>
    <dataValidation type="textLength" operator="lessThanOrEqual" allowBlank="1" showInputMessage="1" showErrorMessage="1" errorTitle="Text length" error="Please enter a maximum of 500 characters." sqref="K3" xr:uid="{34EA999D-7736-4206-8FCA-8B759C589535}">
      <formula1>700</formula1>
    </dataValidation>
    <dataValidation allowBlank="1" showInputMessage="1" showErrorMessage="1" prompt="Describe the works intented to clean up, repaire, replace asset to pre disaser function." sqref="Q3:U3" xr:uid="{60E10B9A-5544-4ADC-8F2A-A4D05F292447}"/>
    <dataValidation type="textLength" operator="lessThanOrEqual" allowBlank="1" showInputMessage="1" showErrorMessage="1" errorTitle="Text length" error="Please enter a maximum of 500 characters." sqref="T4:T50 Q4:Q50" xr:uid="{237337CF-5643-41A6-84F8-EAE240285516}">
      <formula1>900</formula1>
    </dataValidation>
    <dataValidation type="list" operator="lessThanOrEqual" allowBlank="1" showInputMessage="1" showErrorMessage="1" errorTitle="Text length" error="Please enter a maximum of 500 characters." sqref="K3" xr:uid="{2DE01101-2D85-4502-A6FC-B552F5DD1F4C}">
      <formula1>#REF!</formula1>
    </dataValidation>
    <dataValidation type="list" allowBlank="1" showInputMessage="1" showErrorMessage="1" sqref="F5:F50" xr:uid="{A5B66F8B-7CB1-4B03-B9ED-F901D7952260}">
      <formula1>IF(D5="Update to previous study ",PrevStudy,"")</formula1>
    </dataValidation>
    <dataValidation type="list" operator="lessThanOrEqual" allowBlank="1" showInputMessage="1" showErrorMessage="1" errorTitle="Text length" error="Please enter a maximum of 500 characters." sqref="O4:O50" xr:uid="{80B4CA9C-552E-441D-93C1-D49454099E3D}">
      <formula1>CAExtened</formula1>
    </dataValidation>
    <dataValidation type="list" operator="lessThanOrEqual" allowBlank="1" showInputMessage="1" showErrorMessage="1" errorTitle="Text length" error="Please enter a maximum of 500 characters." sqref="R4:R50" xr:uid="{AE64E850-7FBB-484C-9E7F-2063D8DD91CE}">
      <formula1>LiDARAvailable</formula1>
    </dataValidation>
    <dataValidation type="list" operator="lessThanOrEqual" allowBlank="1" showInputMessage="1" showErrorMessage="1" errorTitle="Text length" error="Please enter a maximum of 500 characters." sqref="S4:S50" xr:uid="{DE9D1354-2F62-4AAA-BC5C-F1200F850C9A}">
      <formula1>LiDARYear</formula1>
    </dataValidation>
    <dataValidation type="list" operator="lessThanOrEqual" allowBlank="1" showInputMessage="1" showErrorMessage="1" errorTitle="Text length" error="Please enter a maximum of 500 characters." sqref="U4:U50" xr:uid="{1ED75EEE-D3D0-4982-9404-8DD88D7E3142}">
      <formula1>LiDARDensity</formula1>
    </dataValidation>
    <dataValidation type="list" allowBlank="1" showInputMessage="1" showErrorMessage="1" sqref="K4:L50" xr:uid="{0C6F0408-F529-4AD2-9790-B85DDCA45F12}">
      <formula1>DaysDuration1</formula1>
    </dataValidation>
    <dataValidation type="custom" allowBlank="1" showInputMessage="1" showErrorMessage="1" errorTitle="Duplicate Priority" error="Please enter a numerical value and only one unique priority per project." promptTitle="Priority Number" prompt="Please enter your identified priority number unique to each project. No duplicate priorities across projects. 1 = highest priority." sqref="B4:B50" xr:uid="{6B48CB0E-C53E-4A94-9EA3-14D02656130A}">
      <formula1>AND(ISNUMBER(B4),COUNTIF($B$4:$B$15,B4) = 1)</formula1>
    </dataValidation>
    <dataValidation type="list" allowBlank="1" showInputMessage="1" showErrorMessage="1" sqref="F4" xr:uid="{890F814A-AB68-4C92-A868-09A354024E96}">
      <formula1>IF(D4="Update to previous study ",PrevStudy,Not_Applicable)</formula1>
    </dataValidation>
    <dataValidation type="decimal" allowBlank="1" showInputMessage="1" showErrorMessage="1" prompt="Enter between 137.241928 and 154.90789" sqref="X4" xr:uid="{8F0CBF6E-CE43-44D7-A592-9F5CBA07D4BC}">
      <formula1>137.241928</formula1>
      <formula2>154.907089</formula2>
    </dataValidation>
    <dataValidation type="decimal" allowBlank="1" showInputMessage="1" showErrorMessage="1" prompt="Enter Between -29.688053 to -9.795678" sqref="W4" xr:uid="{87881F1B-B674-49F6-99FF-93D752432D25}">
      <formula1>-29.688053</formula1>
      <formula2>-9.795678</formula2>
    </dataValidation>
    <dataValidation type="whole" allowBlank="1" showInputMessage="1" showErrorMessage="1" errorTitle="Must be a number" error="Please enter a whole number" promptTitle="Number Only" prompt="Please enter a number to the nearest dollar." sqref="AC4:AC50" xr:uid="{959D9DB8-672D-4AED-8A05-13D4C7555B8E}">
      <formula1>0</formula1>
      <formula2>100000000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sheetPr>
  <dimension ref="A1:F43"/>
  <sheetViews>
    <sheetView tabSelected="1" topLeftCell="A18" zoomScale="70" zoomScaleNormal="70" workbookViewId="0">
      <selection activeCell="C24" sqref="C24"/>
    </sheetView>
  </sheetViews>
  <sheetFormatPr defaultColWidth="0" defaultRowHeight="15" zeroHeight="1" x14ac:dyDescent="0.25"/>
  <cols>
    <col min="1" max="1" width="3" customWidth="1"/>
    <col min="2" max="2" width="35.42578125" customWidth="1"/>
    <col min="3" max="3" width="66.42578125" customWidth="1"/>
    <col min="4" max="4" width="4" customWidth="1"/>
    <col min="5" max="5" width="0.7109375" customWidth="1"/>
    <col min="6" max="16384" width="9.140625" hidden="1"/>
  </cols>
  <sheetData>
    <row r="1" spans="1:6" ht="5.25" hidden="1" customHeight="1" x14ac:dyDescent="0.25">
      <c r="A1" s="176"/>
      <c r="B1" s="176"/>
      <c r="C1" s="176"/>
      <c r="D1" s="176"/>
      <c r="E1" s="176"/>
      <c r="F1" s="176"/>
    </row>
    <row r="2" spans="1:6" ht="27" thickTop="1" x14ac:dyDescent="0.25">
      <c r="A2" s="172" t="s">
        <v>114</v>
      </c>
      <c r="B2" s="172"/>
      <c r="C2" s="172"/>
      <c r="D2" s="172"/>
      <c r="E2" s="172"/>
    </row>
    <row r="3" spans="1:6" ht="4.5" customHeight="1" x14ac:dyDescent="0.25">
      <c r="A3" s="2"/>
      <c r="B3" s="2"/>
      <c r="C3" s="2"/>
      <c r="D3" s="2"/>
      <c r="E3" s="2"/>
    </row>
    <row r="4" spans="1:6" ht="9" customHeight="1" x14ac:dyDescent="0.25">
      <c r="A4" s="2"/>
      <c r="B4" s="3"/>
      <c r="C4" s="2"/>
      <c r="D4" s="2"/>
      <c r="E4" s="2"/>
    </row>
    <row r="5" spans="1:6" ht="21" x14ac:dyDescent="0.35">
      <c r="A5" s="2"/>
      <c r="B5" s="4" t="s">
        <v>5</v>
      </c>
      <c r="C5" s="2"/>
      <c r="D5" s="2"/>
      <c r="E5" s="2"/>
    </row>
    <row r="6" spans="1:6" ht="6" customHeight="1" x14ac:dyDescent="0.25">
      <c r="A6" s="2"/>
      <c r="B6" s="2"/>
      <c r="C6" s="2"/>
      <c r="D6" s="2"/>
      <c r="E6" s="2"/>
    </row>
    <row r="7" spans="1:6" ht="21.75" customHeight="1" x14ac:dyDescent="0.25">
      <c r="A7" s="2"/>
      <c r="B7" s="5" t="s">
        <v>6</v>
      </c>
      <c r="C7" s="13" t="s">
        <v>26</v>
      </c>
      <c r="D7" s="2"/>
      <c r="E7" s="2"/>
    </row>
    <row r="8" spans="1:6" ht="3" customHeight="1" x14ac:dyDescent="0.25">
      <c r="A8" s="2"/>
      <c r="B8" s="2"/>
      <c r="C8" s="2"/>
      <c r="D8" s="2"/>
      <c r="E8" s="2"/>
    </row>
    <row r="9" spans="1:6" ht="21.75" customHeight="1" x14ac:dyDescent="0.25">
      <c r="A9" s="2"/>
      <c r="B9" s="5" t="s">
        <v>16</v>
      </c>
      <c r="C9" s="13" t="s">
        <v>34</v>
      </c>
      <c r="D9" s="2"/>
      <c r="E9" s="2"/>
    </row>
    <row r="10" spans="1:6" ht="3" customHeight="1" x14ac:dyDescent="0.25">
      <c r="A10" s="2"/>
      <c r="B10" s="2"/>
      <c r="C10" s="2"/>
      <c r="D10" s="2"/>
      <c r="E10" s="2"/>
    </row>
    <row r="11" spans="1:6" ht="21.75" customHeight="1" x14ac:dyDescent="0.25">
      <c r="A11" s="2"/>
      <c r="B11" s="5" t="s">
        <v>17</v>
      </c>
      <c r="C11" s="13" t="s">
        <v>35</v>
      </c>
      <c r="D11" s="2"/>
      <c r="E11" s="2"/>
    </row>
    <row r="12" spans="1:6" ht="2.25" customHeight="1" x14ac:dyDescent="0.25">
      <c r="A12" s="2"/>
      <c r="B12" s="2"/>
      <c r="C12" s="2"/>
      <c r="D12" s="2"/>
      <c r="E12" s="2"/>
    </row>
    <row r="13" spans="1:6" ht="15" customHeight="1" x14ac:dyDescent="0.25">
      <c r="A13" s="2"/>
      <c r="B13" s="2"/>
      <c r="C13" s="2"/>
      <c r="D13" s="2"/>
      <c r="E13" s="2"/>
    </row>
    <row r="14" spans="1:6" ht="21" x14ac:dyDescent="0.35">
      <c r="A14" s="2"/>
      <c r="B14" s="4" t="s">
        <v>7</v>
      </c>
      <c r="C14" s="2"/>
      <c r="D14" s="2"/>
      <c r="E14" s="2"/>
    </row>
    <row r="15" spans="1:6" ht="6" customHeight="1" x14ac:dyDescent="0.25">
      <c r="A15" s="2"/>
      <c r="B15" s="2"/>
      <c r="C15" s="2"/>
      <c r="D15" s="2"/>
      <c r="E15" s="2"/>
    </row>
    <row r="16" spans="1:6" ht="18.75" customHeight="1" x14ac:dyDescent="0.25">
      <c r="A16" s="2"/>
      <c r="B16" s="5" t="s">
        <v>8</v>
      </c>
      <c r="C16" s="17"/>
      <c r="D16" s="2"/>
      <c r="E16" s="2"/>
    </row>
    <row r="17" spans="1:5" ht="3" customHeight="1" x14ac:dyDescent="0.25">
      <c r="A17" s="2"/>
      <c r="B17" s="2"/>
      <c r="C17" s="2"/>
      <c r="D17" s="2"/>
      <c r="E17" s="2"/>
    </row>
    <row r="18" spans="1:5" ht="18.75" customHeight="1" x14ac:dyDescent="0.25">
      <c r="A18" s="2"/>
      <c r="B18" s="5" t="s">
        <v>201</v>
      </c>
      <c r="C18" s="15"/>
      <c r="D18" s="2"/>
      <c r="E18" s="2"/>
    </row>
    <row r="19" spans="1:5" ht="3" customHeight="1" x14ac:dyDescent="0.25">
      <c r="A19" s="2"/>
      <c r="B19" s="2"/>
      <c r="C19" s="2"/>
      <c r="D19" s="2"/>
      <c r="E19" s="2"/>
    </row>
    <row r="20" spans="1:5" ht="18.75" customHeight="1" x14ac:dyDescent="0.25">
      <c r="A20" s="2"/>
      <c r="B20" s="5" t="s">
        <v>202</v>
      </c>
      <c r="C20" s="15"/>
      <c r="D20" s="2"/>
      <c r="E20" s="2"/>
    </row>
    <row r="21" spans="1:5" ht="3" customHeight="1" x14ac:dyDescent="0.25">
      <c r="A21" s="2"/>
      <c r="B21" s="2"/>
      <c r="C21" s="2"/>
      <c r="D21" s="2"/>
      <c r="E21" s="2"/>
    </row>
    <row r="22" spans="1:5" ht="18.75" customHeight="1" x14ac:dyDescent="0.25">
      <c r="A22" s="2"/>
      <c r="B22" s="5" t="s">
        <v>203</v>
      </c>
      <c r="C22" s="15"/>
      <c r="D22" s="2"/>
      <c r="E22" s="2"/>
    </row>
    <row r="23" spans="1:5" ht="3" customHeight="1" x14ac:dyDescent="0.25">
      <c r="A23" s="2"/>
      <c r="B23" s="2"/>
      <c r="C23" s="2"/>
      <c r="D23" s="2"/>
      <c r="E23" s="2"/>
    </row>
    <row r="24" spans="1:5" ht="20.25" customHeight="1" x14ac:dyDescent="0.25">
      <c r="A24" s="2"/>
      <c r="B24" s="5" t="s">
        <v>204</v>
      </c>
      <c r="C24" s="15"/>
      <c r="D24" s="2"/>
      <c r="E24" s="2"/>
    </row>
    <row r="25" spans="1:5" ht="3" customHeight="1" x14ac:dyDescent="0.25">
      <c r="A25" s="2"/>
      <c r="B25" s="2"/>
      <c r="C25" s="2"/>
      <c r="D25" s="2"/>
      <c r="E25" s="2"/>
    </row>
    <row r="26" spans="1:5" ht="15" customHeight="1" x14ac:dyDescent="0.25">
      <c r="A26" s="2"/>
      <c r="B26" s="2"/>
      <c r="C26" s="2"/>
      <c r="D26" s="2"/>
      <c r="E26" s="2"/>
    </row>
    <row r="27" spans="1:5" ht="21" x14ac:dyDescent="0.35">
      <c r="A27" s="2"/>
      <c r="B27" s="4" t="s">
        <v>205</v>
      </c>
      <c r="C27" s="2"/>
      <c r="D27" s="2"/>
      <c r="E27" s="2"/>
    </row>
    <row r="28" spans="1:5" ht="6" customHeight="1" x14ac:dyDescent="0.25">
      <c r="A28" s="2"/>
      <c r="B28" s="2"/>
      <c r="C28" s="2"/>
      <c r="D28" s="2"/>
      <c r="E28" s="2"/>
    </row>
    <row r="29" spans="1:5" ht="18.75" customHeight="1" x14ac:dyDescent="0.25">
      <c r="A29" s="2"/>
      <c r="B29" s="5" t="s">
        <v>206</v>
      </c>
      <c r="C29" s="13">
        <f>COUNTA('PROJECT DETAILS'!A4:A50)</f>
        <v>0</v>
      </c>
      <c r="D29" s="2"/>
      <c r="E29" s="2"/>
    </row>
    <row r="30" spans="1:5" ht="3" customHeight="1" x14ac:dyDescent="0.25">
      <c r="A30" s="2"/>
      <c r="B30" s="2"/>
      <c r="C30" s="2"/>
      <c r="D30" s="2"/>
      <c r="E30" s="2"/>
    </row>
    <row r="31" spans="1:5" ht="18.75" customHeight="1" x14ac:dyDescent="0.25">
      <c r="A31" s="2"/>
      <c r="B31" s="5" t="s">
        <v>9</v>
      </c>
      <c r="C31" s="14">
        <f>SUM('PROJECT DETAILS'!AD4:AD50)</f>
        <v>0</v>
      </c>
      <c r="D31" s="2"/>
      <c r="E31" s="2"/>
    </row>
    <row r="32" spans="1:5" ht="15" customHeight="1" x14ac:dyDescent="0.25">
      <c r="A32" s="2"/>
      <c r="B32" s="2"/>
      <c r="C32" s="2"/>
      <c r="D32" s="2"/>
      <c r="E32" s="2"/>
    </row>
    <row r="33" spans="1:5" ht="21" x14ac:dyDescent="0.35">
      <c r="A33" s="2"/>
      <c r="B33" s="4" t="s">
        <v>10</v>
      </c>
      <c r="C33" s="2"/>
      <c r="D33" s="2"/>
      <c r="E33" s="2"/>
    </row>
    <row r="34" spans="1:5" ht="6" customHeight="1" x14ac:dyDescent="0.25">
      <c r="A34" s="2"/>
      <c r="B34" s="2"/>
      <c r="C34" s="2"/>
      <c r="D34" s="2"/>
      <c r="E34" s="2"/>
    </row>
    <row r="35" spans="1:5" ht="192.75" customHeight="1" x14ac:dyDescent="0.25">
      <c r="A35" s="2"/>
      <c r="B35" s="173" t="s">
        <v>132</v>
      </c>
      <c r="C35" s="174"/>
      <c r="D35" s="2"/>
      <c r="E35" s="2"/>
    </row>
    <row r="36" spans="1:5" ht="30.75" customHeight="1" x14ac:dyDescent="0.25">
      <c r="A36" s="2"/>
      <c r="B36" s="12" t="s">
        <v>11</v>
      </c>
      <c r="C36" s="8"/>
      <c r="D36" s="2"/>
      <c r="E36" s="2"/>
    </row>
    <row r="37" spans="1:5" ht="18" customHeight="1" x14ac:dyDescent="0.25">
      <c r="A37" s="2"/>
      <c r="B37" s="9" t="s">
        <v>12</v>
      </c>
      <c r="C37" s="10"/>
      <c r="D37" s="2"/>
      <c r="E37" s="2"/>
    </row>
    <row r="38" spans="1:5" ht="18" customHeight="1" x14ac:dyDescent="0.25">
      <c r="A38" s="2"/>
      <c r="B38" s="9" t="s">
        <v>13</v>
      </c>
      <c r="C38" s="11"/>
      <c r="D38" s="2"/>
      <c r="E38" s="2"/>
    </row>
    <row r="39" spans="1:5" ht="78" customHeight="1" x14ac:dyDescent="0.25">
      <c r="A39" s="2"/>
      <c r="B39" s="140" t="s">
        <v>14</v>
      </c>
      <c r="C39" s="10"/>
      <c r="D39" s="2"/>
      <c r="E39" s="2"/>
    </row>
    <row r="40" spans="1:5" ht="18" customHeight="1" x14ac:dyDescent="0.25">
      <c r="A40" s="2"/>
      <c r="B40" s="9" t="s">
        <v>15</v>
      </c>
      <c r="C40" s="11"/>
      <c r="D40" s="2"/>
      <c r="E40" s="2"/>
    </row>
    <row r="41" spans="1:5" x14ac:dyDescent="0.25">
      <c r="A41" s="2"/>
      <c r="B41" s="2"/>
      <c r="C41" s="2"/>
      <c r="D41" s="2"/>
      <c r="E41" s="2"/>
    </row>
    <row r="42" spans="1:5" s="7" customFormat="1" ht="35.25" customHeight="1" x14ac:dyDescent="0.2">
      <c r="A42" s="6"/>
      <c r="B42" s="175" t="s">
        <v>28</v>
      </c>
      <c r="C42" s="175"/>
      <c r="D42" s="6"/>
      <c r="E42" s="6"/>
    </row>
    <row r="43" spans="1:5" x14ac:dyDescent="0.25">
      <c r="A43" s="2"/>
      <c r="B43" s="2"/>
      <c r="C43" s="2"/>
      <c r="D43" s="2"/>
      <c r="E43" s="2"/>
    </row>
  </sheetData>
  <sheetProtection algorithmName="SHA-512" hashValue="Zaw/nvoK4mxuCq13iL8t3opun1YS7J+rDDhaHU3sZWaemwSUeVPzHZbhTnl2u4LEKiX1wjRyse8rjP6vJOxTFQ==" saltValue="pYgejPUz6qOiE7QtlIxtfQ==" spinCount="100000" sheet="1" objects="1" scenarios="1"/>
  <mergeCells count="4">
    <mergeCell ref="A2:E2"/>
    <mergeCell ref="B35:C35"/>
    <mergeCell ref="B42:C42"/>
    <mergeCell ref="A1:F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Database!$X$3:$X$41</xm:f>
          </x14:formula1>
          <xm:sqref>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4021C-EDA2-4343-B4BD-5AA1ADCBB07D}">
  <sheetPr codeName="Sheet4"/>
  <dimension ref="A1:X41"/>
  <sheetViews>
    <sheetView topLeftCell="Q5" zoomScale="85" zoomScaleNormal="85" workbookViewId="0">
      <selection activeCell="X11" sqref="X11"/>
    </sheetView>
  </sheetViews>
  <sheetFormatPr defaultRowHeight="15" x14ac:dyDescent="0.25"/>
  <cols>
    <col min="1" max="1" width="46.28515625" bestFit="1" customWidth="1"/>
    <col min="2" max="2" width="58.28515625" bestFit="1" customWidth="1"/>
    <col min="3" max="5" width="58.28515625" customWidth="1"/>
    <col min="6" max="6" width="18.28515625" bestFit="1" customWidth="1"/>
    <col min="7" max="7" width="18.28515625" customWidth="1"/>
    <col min="8" max="8" width="19" bestFit="1" customWidth="1"/>
    <col min="9" max="9" width="59.5703125" bestFit="1" customWidth="1"/>
    <col min="10" max="10" width="126.28515625" bestFit="1" customWidth="1"/>
    <col min="11" max="11" width="40" bestFit="1" customWidth="1"/>
    <col min="12" max="12" width="40" customWidth="1"/>
    <col min="13" max="14" width="40.85546875" customWidth="1"/>
    <col min="15" max="15" width="61.5703125" bestFit="1" customWidth="1"/>
    <col min="16" max="16" width="61.7109375" bestFit="1" customWidth="1"/>
    <col min="17" max="17" width="51.28515625" bestFit="1" customWidth="1"/>
    <col min="18" max="18" width="49.28515625" bestFit="1" customWidth="1"/>
    <col min="19" max="19" width="10.7109375" customWidth="1"/>
    <col min="20" max="20" width="45.85546875" bestFit="1" customWidth="1"/>
    <col min="21" max="21" width="15" bestFit="1" customWidth="1"/>
    <col min="22" max="22" width="24.7109375" bestFit="1" customWidth="1"/>
    <col min="23" max="23" width="17.42578125" bestFit="1" customWidth="1"/>
    <col min="24" max="24" width="43.28515625" customWidth="1"/>
  </cols>
  <sheetData>
    <row r="1" spans="1:24" ht="30" x14ac:dyDescent="0.25">
      <c r="A1" s="23" t="s">
        <v>16</v>
      </c>
      <c r="B1" s="23" t="s">
        <v>37</v>
      </c>
      <c r="C1" s="23" t="s">
        <v>42</v>
      </c>
      <c r="D1" s="23" t="s">
        <v>83</v>
      </c>
      <c r="E1" s="25" t="s">
        <v>45</v>
      </c>
      <c r="F1" s="27" t="s">
        <v>84</v>
      </c>
      <c r="G1" s="27" t="s">
        <v>103</v>
      </c>
      <c r="H1" s="27" t="s">
        <v>85</v>
      </c>
      <c r="I1" s="25" t="s">
        <v>90</v>
      </c>
      <c r="J1" s="24" t="s">
        <v>87</v>
      </c>
      <c r="K1" t="s">
        <v>91</v>
      </c>
      <c r="L1" t="s">
        <v>95</v>
      </c>
      <c r="M1" t="s">
        <v>70</v>
      </c>
      <c r="N1" t="s">
        <v>92</v>
      </c>
      <c r="O1" t="s">
        <v>93</v>
      </c>
      <c r="P1" t="s">
        <v>82</v>
      </c>
      <c r="Q1" t="s">
        <v>100</v>
      </c>
      <c r="R1" t="s">
        <v>110</v>
      </c>
      <c r="S1" t="s">
        <v>112</v>
      </c>
      <c r="T1" t="s">
        <v>106</v>
      </c>
      <c r="V1" t="s">
        <v>147</v>
      </c>
      <c r="W1" t="s">
        <v>155</v>
      </c>
      <c r="X1" t="s">
        <v>161</v>
      </c>
    </row>
    <row r="2" spans="1:24" x14ac:dyDescent="0.25">
      <c r="A2" s="23"/>
      <c r="B2" s="23"/>
      <c r="C2" s="23"/>
      <c r="D2" s="23"/>
      <c r="E2" s="26"/>
      <c r="F2" s="26"/>
      <c r="G2" s="26"/>
      <c r="H2" s="26"/>
      <c r="I2" s="26"/>
      <c r="J2" s="26"/>
      <c r="K2" s="26"/>
      <c r="L2" s="26"/>
      <c r="M2" s="26"/>
      <c r="N2" s="26"/>
      <c r="O2" s="26"/>
      <c r="P2" s="26"/>
      <c r="Q2" s="26" t="s">
        <v>97</v>
      </c>
      <c r="R2" s="26" t="s">
        <v>101</v>
      </c>
      <c r="S2" s="26" t="s">
        <v>102</v>
      </c>
      <c r="T2" s="26" t="s">
        <v>107</v>
      </c>
      <c r="U2" s="68" t="s">
        <v>138</v>
      </c>
      <c r="X2" s="26"/>
    </row>
    <row r="3" spans="1:24" ht="15" customHeight="1" x14ac:dyDescent="0.25">
      <c r="A3" s="22" t="s">
        <v>37</v>
      </c>
      <c r="B3" s="23" t="s">
        <v>40</v>
      </c>
      <c r="C3" s="23" t="s">
        <v>42</v>
      </c>
      <c r="D3" s="23" t="s">
        <v>43</v>
      </c>
      <c r="E3" s="23" t="s">
        <v>58</v>
      </c>
      <c r="F3" t="s">
        <v>25</v>
      </c>
      <c r="G3" s="49" t="s">
        <v>104</v>
      </c>
      <c r="H3" t="s">
        <v>41</v>
      </c>
      <c r="I3" s="23" t="s">
        <v>62</v>
      </c>
      <c r="J3" s="23" t="s">
        <v>52</v>
      </c>
      <c r="K3" s="23" t="s">
        <v>3</v>
      </c>
      <c r="L3" s="45" t="s">
        <v>66</v>
      </c>
      <c r="M3" s="18" t="s">
        <v>72</v>
      </c>
      <c r="N3" s="23" t="s">
        <v>3</v>
      </c>
      <c r="O3" t="s">
        <v>19</v>
      </c>
      <c r="P3" s="23" t="s">
        <v>3</v>
      </c>
      <c r="Q3" s="48" t="s">
        <v>98</v>
      </c>
      <c r="R3" t="s">
        <v>25</v>
      </c>
      <c r="S3" s="48"/>
      <c r="T3" s="48" t="s">
        <v>113</v>
      </c>
      <c r="U3" s="48" t="s">
        <v>137</v>
      </c>
      <c r="V3" s="69" t="s">
        <v>139</v>
      </c>
      <c r="W3" s="70" t="s">
        <v>150</v>
      </c>
      <c r="X3" t="s">
        <v>172</v>
      </c>
    </row>
    <row r="4" spans="1:24" ht="15" customHeight="1" x14ac:dyDescent="0.25">
      <c r="A4" s="22" t="s">
        <v>42</v>
      </c>
      <c r="B4" s="23" t="s">
        <v>77</v>
      </c>
      <c r="C4" s="23" t="s">
        <v>44</v>
      </c>
      <c r="D4" s="23" t="s">
        <v>59</v>
      </c>
      <c r="E4" s="23" t="s">
        <v>46</v>
      </c>
      <c r="F4" t="s">
        <v>89</v>
      </c>
      <c r="G4" t="s">
        <v>105</v>
      </c>
      <c r="H4" t="s">
        <v>86</v>
      </c>
      <c r="I4" s="23" t="s">
        <v>63</v>
      </c>
      <c r="J4" s="23" t="s">
        <v>53</v>
      </c>
      <c r="K4" s="23" t="s">
        <v>2</v>
      </c>
      <c r="L4" s="19">
        <v>1</v>
      </c>
      <c r="M4" s="18" t="s">
        <v>73</v>
      </c>
      <c r="N4" s="23" t="s">
        <v>2</v>
      </c>
      <c r="O4" t="s">
        <v>20</v>
      </c>
      <c r="P4" s="23" t="s">
        <v>2</v>
      </c>
      <c r="Q4" s="48" t="s">
        <v>111</v>
      </c>
      <c r="R4" t="s">
        <v>89</v>
      </c>
      <c r="S4" s="48"/>
      <c r="T4" s="48" t="s">
        <v>108</v>
      </c>
      <c r="V4" s="69" t="s">
        <v>140</v>
      </c>
      <c r="W4" s="70" t="s">
        <v>151</v>
      </c>
      <c r="X4" t="s">
        <v>173</v>
      </c>
    </row>
    <row r="5" spans="1:24" ht="15" customHeight="1" x14ac:dyDescent="0.25">
      <c r="A5" s="22" t="s">
        <v>38</v>
      </c>
      <c r="D5" s="23" t="s">
        <v>54</v>
      </c>
      <c r="E5" s="23" t="s">
        <v>68</v>
      </c>
      <c r="F5">
        <v>2001</v>
      </c>
      <c r="G5" t="s">
        <v>115</v>
      </c>
      <c r="H5" t="s">
        <v>48</v>
      </c>
      <c r="I5" s="23" t="s">
        <v>49</v>
      </c>
      <c r="J5" s="23" t="s">
        <v>64</v>
      </c>
      <c r="K5" s="23" t="s">
        <v>88</v>
      </c>
      <c r="L5" s="21" t="s">
        <v>56</v>
      </c>
      <c r="M5" s="18" t="s">
        <v>74</v>
      </c>
      <c r="N5" s="23" t="s">
        <v>88</v>
      </c>
      <c r="O5" t="s">
        <v>21</v>
      </c>
      <c r="P5" s="23" t="s">
        <v>25</v>
      </c>
      <c r="Q5" s="48" t="s">
        <v>99</v>
      </c>
      <c r="R5">
        <v>2001</v>
      </c>
      <c r="S5" s="48"/>
      <c r="T5" s="48" t="s">
        <v>109</v>
      </c>
      <c r="V5" s="69" t="s">
        <v>141</v>
      </c>
      <c r="W5" s="70" t="s">
        <v>152</v>
      </c>
      <c r="X5" t="s">
        <v>169</v>
      </c>
    </row>
    <row r="6" spans="1:24" ht="15" customHeight="1" x14ac:dyDescent="0.25">
      <c r="A6" s="23" t="s">
        <v>45</v>
      </c>
      <c r="C6" s="23"/>
      <c r="D6" s="23" t="s">
        <v>60</v>
      </c>
      <c r="E6" s="23"/>
      <c r="F6">
        <f t="shared" ref="F6:F26" si="0">F5+1</f>
        <v>2002</v>
      </c>
      <c r="I6" s="23" t="s">
        <v>50</v>
      </c>
      <c r="J6" s="23" t="s">
        <v>65</v>
      </c>
      <c r="L6" s="20" t="s">
        <v>57</v>
      </c>
      <c r="M6" s="18" t="s">
        <v>75</v>
      </c>
      <c r="N6" s="50"/>
      <c r="O6" t="s">
        <v>22</v>
      </c>
      <c r="R6">
        <f t="shared" ref="R6:R26" si="1">R5+1</f>
        <v>2002</v>
      </c>
      <c r="T6" s="48" t="s">
        <v>79</v>
      </c>
      <c r="V6" s="69" t="s">
        <v>142</v>
      </c>
      <c r="W6" s="70" t="s">
        <v>153</v>
      </c>
      <c r="X6" t="s">
        <v>168</v>
      </c>
    </row>
    <row r="7" spans="1:24" ht="15" customHeight="1" x14ac:dyDescent="0.25">
      <c r="C7" s="23"/>
      <c r="D7" s="23" t="s">
        <v>61</v>
      </c>
      <c r="E7" s="23"/>
      <c r="F7">
        <f t="shared" si="0"/>
        <v>2003</v>
      </c>
      <c r="I7" s="23" t="s">
        <v>79</v>
      </c>
      <c r="J7" s="23" t="s">
        <v>25</v>
      </c>
      <c r="L7" s="20" t="s">
        <v>67</v>
      </c>
      <c r="M7" s="18" t="s">
        <v>76</v>
      </c>
      <c r="N7" s="50"/>
      <c r="O7" t="s">
        <v>4</v>
      </c>
      <c r="R7">
        <f t="shared" si="1"/>
        <v>2003</v>
      </c>
      <c r="T7" s="48" t="s">
        <v>120</v>
      </c>
      <c r="V7" s="69" t="s">
        <v>143</v>
      </c>
      <c r="W7" s="70" t="s">
        <v>154</v>
      </c>
      <c r="X7" t="s">
        <v>167</v>
      </c>
    </row>
    <row r="8" spans="1:24" ht="15" customHeight="1" x14ac:dyDescent="0.25">
      <c r="C8" s="23"/>
      <c r="E8" s="23"/>
      <c r="F8">
        <f t="shared" si="0"/>
        <v>2004</v>
      </c>
      <c r="I8" s="23"/>
      <c r="J8" s="23" t="s">
        <v>79</v>
      </c>
      <c r="L8" t="s">
        <v>25</v>
      </c>
      <c r="M8" s="18" t="s">
        <v>79</v>
      </c>
      <c r="N8" s="50"/>
      <c r="O8" t="s">
        <v>32</v>
      </c>
      <c r="R8">
        <f t="shared" si="1"/>
        <v>2004</v>
      </c>
      <c r="V8" s="69" t="s">
        <v>144</v>
      </c>
      <c r="X8" t="s">
        <v>164</v>
      </c>
    </row>
    <row r="9" spans="1:24" ht="15" customHeight="1" x14ac:dyDescent="0.25">
      <c r="C9" s="23"/>
      <c r="D9" s="23"/>
      <c r="E9" s="23"/>
      <c r="F9">
        <f t="shared" si="0"/>
        <v>2005</v>
      </c>
      <c r="R9">
        <f t="shared" si="1"/>
        <v>2005</v>
      </c>
      <c r="V9" s="69" t="s">
        <v>145</v>
      </c>
      <c r="X9" t="s">
        <v>200</v>
      </c>
    </row>
    <row r="10" spans="1:24" ht="15" customHeight="1" x14ac:dyDescent="0.25">
      <c r="C10" s="23"/>
      <c r="D10" s="23"/>
      <c r="E10" s="23"/>
      <c r="F10">
        <f t="shared" si="0"/>
        <v>2006</v>
      </c>
      <c r="R10">
        <f t="shared" si="1"/>
        <v>2006</v>
      </c>
      <c r="V10" s="69" t="s">
        <v>146</v>
      </c>
      <c r="X10" t="s">
        <v>190</v>
      </c>
    </row>
    <row r="11" spans="1:24" x14ac:dyDescent="0.25">
      <c r="C11" s="23"/>
      <c r="D11" s="23"/>
      <c r="E11" s="23"/>
      <c r="F11">
        <f t="shared" si="0"/>
        <v>2007</v>
      </c>
      <c r="R11">
        <f t="shared" si="1"/>
        <v>2007</v>
      </c>
      <c r="X11" t="s">
        <v>171</v>
      </c>
    </row>
    <row r="12" spans="1:24" x14ac:dyDescent="0.25">
      <c r="C12" s="23"/>
      <c r="D12" s="23"/>
      <c r="E12" s="23"/>
      <c r="F12">
        <f t="shared" si="0"/>
        <v>2008</v>
      </c>
      <c r="R12">
        <f t="shared" si="1"/>
        <v>2008</v>
      </c>
      <c r="X12" t="s">
        <v>181</v>
      </c>
    </row>
    <row r="13" spans="1:24" x14ac:dyDescent="0.25">
      <c r="C13" s="23"/>
      <c r="D13" s="23"/>
      <c r="E13" s="23"/>
      <c r="F13">
        <f t="shared" si="0"/>
        <v>2009</v>
      </c>
      <c r="R13">
        <f t="shared" si="1"/>
        <v>2009</v>
      </c>
      <c r="X13" t="s">
        <v>176</v>
      </c>
    </row>
    <row r="14" spans="1:24" x14ac:dyDescent="0.25">
      <c r="C14" s="23"/>
      <c r="D14" s="23"/>
      <c r="F14">
        <f t="shared" si="0"/>
        <v>2010</v>
      </c>
      <c r="R14">
        <f t="shared" si="1"/>
        <v>2010</v>
      </c>
      <c r="X14" t="s">
        <v>199</v>
      </c>
    </row>
    <row r="15" spans="1:24" x14ac:dyDescent="0.25">
      <c r="F15">
        <f t="shared" si="0"/>
        <v>2011</v>
      </c>
      <c r="R15">
        <f t="shared" si="1"/>
        <v>2011</v>
      </c>
      <c r="X15" t="s">
        <v>163</v>
      </c>
    </row>
    <row r="16" spans="1:24" x14ac:dyDescent="0.25">
      <c r="F16">
        <f t="shared" si="0"/>
        <v>2012</v>
      </c>
      <c r="R16">
        <f t="shared" si="1"/>
        <v>2012</v>
      </c>
      <c r="X16" t="s">
        <v>166</v>
      </c>
    </row>
    <row r="17" spans="6:24" x14ac:dyDescent="0.25">
      <c r="F17">
        <f t="shared" si="0"/>
        <v>2013</v>
      </c>
      <c r="R17">
        <f t="shared" si="1"/>
        <v>2013</v>
      </c>
      <c r="X17" t="s">
        <v>195</v>
      </c>
    </row>
    <row r="18" spans="6:24" x14ac:dyDescent="0.25">
      <c r="F18">
        <f t="shared" si="0"/>
        <v>2014</v>
      </c>
      <c r="R18">
        <f t="shared" si="1"/>
        <v>2014</v>
      </c>
      <c r="X18" t="s">
        <v>184</v>
      </c>
    </row>
    <row r="19" spans="6:24" x14ac:dyDescent="0.25">
      <c r="F19">
        <f t="shared" si="0"/>
        <v>2015</v>
      </c>
      <c r="R19">
        <f t="shared" si="1"/>
        <v>2015</v>
      </c>
      <c r="X19" t="s">
        <v>175</v>
      </c>
    </row>
    <row r="20" spans="6:24" x14ac:dyDescent="0.25">
      <c r="F20">
        <f t="shared" si="0"/>
        <v>2016</v>
      </c>
      <c r="R20">
        <f t="shared" si="1"/>
        <v>2016</v>
      </c>
      <c r="X20" t="s">
        <v>186</v>
      </c>
    </row>
    <row r="21" spans="6:24" x14ac:dyDescent="0.25">
      <c r="F21">
        <f t="shared" si="0"/>
        <v>2017</v>
      </c>
      <c r="R21">
        <f t="shared" si="1"/>
        <v>2017</v>
      </c>
      <c r="X21" t="s">
        <v>196</v>
      </c>
    </row>
    <row r="22" spans="6:24" x14ac:dyDescent="0.25">
      <c r="F22">
        <f t="shared" si="0"/>
        <v>2018</v>
      </c>
      <c r="R22">
        <f t="shared" si="1"/>
        <v>2018</v>
      </c>
      <c r="X22" t="s">
        <v>170</v>
      </c>
    </row>
    <row r="23" spans="6:24" x14ac:dyDescent="0.25">
      <c r="F23">
        <f t="shared" si="0"/>
        <v>2019</v>
      </c>
      <c r="R23">
        <f t="shared" si="1"/>
        <v>2019</v>
      </c>
      <c r="X23" t="s">
        <v>180</v>
      </c>
    </row>
    <row r="24" spans="6:24" x14ac:dyDescent="0.25">
      <c r="F24">
        <f t="shared" si="0"/>
        <v>2020</v>
      </c>
      <c r="R24">
        <f t="shared" si="1"/>
        <v>2020</v>
      </c>
      <c r="X24" t="s">
        <v>188</v>
      </c>
    </row>
    <row r="25" spans="6:24" x14ac:dyDescent="0.25">
      <c r="F25">
        <f t="shared" si="0"/>
        <v>2021</v>
      </c>
      <c r="R25">
        <f t="shared" si="1"/>
        <v>2021</v>
      </c>
      <c r="X25" t="s">
        <v>191</v>
      </c>
    </row>
    <row r="26" spans="6:24" x14ac:dyDescent="0.25">
      <c r="F26">
        <f t="shared" si="0"/>
        <v>2022</v>
      </c>
      <c r="R26">
        <f t="shared" si="1"/>
        <v>2022</v>
      </c>
      <c r="X26" t="s">
        <v>193</v>
      </c>
    </row>
    <row r="27" spans="6:24" x14ac:dyDescent="0.25">
      <c r="R27" t="s">
        <v>131</v>
      </c>
      <c r="X27" t="s">
        <v>162</v>
      </c>
    </row>
    <row r="28" spans="6:24" x14ac:dyDescent="0.25">
      <c r="X28" t="s">
        <v>174</v>
      </c>
    </row>
    <row r="29" spans="6:24" x14ac:dyDescent="0.25">
      <c r="X29" t="s">
        <v>197</v>
      </c>
    </row>
    <row r="30" spans="6:24" x14ac:dyDescent="0.25">
      <c r="X30" t="s">
        <v>165</v>
      </c>
    </row>
    <row r="31" spans="6:24" x14ac:dyDescent="0.25">
      <c r="X31" t="s">
        <v>194</v>
      </c>
    </row>
    <row r="32" spans="6:24" x14ac:dyDescent="0.25">
      <c r="X32" t="s">
        <v>179</v>
      </c>
    </row>
    <row r="33" spans="24:24" x14ac:dyDescent="0.25">
      <c r="X33" t="s">
        <v>177</v>
      </c>
    </row>
    <row r="34" spans="24:24" x14ac:dyDescent="0.25">
      <c r="X34" t="s">
        <v>189</v>
      </c>
    </row>
    <row r="35" spans="24:24" x14ac:dyDescent="0.25">
      <c r="X35" t="s">
        <v>192</v>
      </c>
    </row>
    <row r="36" spans="24:24" x14ac:dyDescent="0.25">
      <c r="X36" t="s">
        <v>187</v>
      </c>
    </row>
    <row r="37" spans="24:24" x14ac:dyDescent="0.25">
      <c r="X37" t="s">
        <v>178</v>
      </c>
    </row>
    <row r="38" spans="24:24" x14ac:dyDescent="0.25">
      <c r="X38" t="s">
        <v>185</v>
      </c>
    </row>
    <row r="39" spans="24:24" x14ac:dyDescent="0.25">
      <c r="X39" t="s">
        <v>198</v>
      </c>
    </row>
    <row r="40" spans="24:24" x14ac:dyDescent="0.25">
      <c r="X40" t="s">
        <v>182</v>
      </c>
    </row>
    <row r="41" spans="24:24" x14ac:dyDescent="0.25">
      <c r="X41" t="s">
        <v>183</v>
      </c>
    </row>
  </sheetData>
  <sortState xmlns:xlrd2="http://schemas.microsoft.com/office/spreadsheetml/2017/richdata2" ref="X3:X41">
    <sortCondition ref="X3:X41"/>
  </sortState>
  <dataValidations count="5">
    <dataValidation allowBlank="1" showInputMessage="1" showErrorMessage="1" promptTitle="Post event damage evidence " prompt="Guidelines 11.1 _x000a_Detailed project submission will require post event damage evidence: photos, videos or post disaster inspection reports " sqref="I1:I2 M1:N1" xr:uid="{64A77994-BE25-45E0-BF2A-663BA8E65C0A}"/>
    <dataValidation type="textLength" operator="lessThanOrEqual" allowBlank="1" showInputMessage="1" showErrorMessage="1" errorTitle="Text length" error="Please enter a maximum of 500 characters." sqref="I3:J8 L4:L7 M3:M8 N6:N8" xr:uid="{9C438C3B-B995-41AA-A0FD-3233EFB556A6}">
      <formula1>700</formula1>
    </dataValidation>
    <dataValidation type="list" operator="lessThanOrEqual" allowBlank="1" showInputMessage="1" showErrorMessage="1" errorTitle="Text length" error="Please enter a maximum of 500 characters." sqref="I3:I7 J3:J8 L4:L7 M3:M8 N6:N8" xr:uid="{E8F058CC-822A-4E0A-AB84-F2CA74A85E2C}">
      <formula1>#REF!</formula1>
    </dataValidation>
    <dataValidation type="textLength" operator="lessThanOrEqual" allowBlank="1" showInputMessage="1" showErrorMessage="1" errorTitle="Text length" error="Please enter a maximum of 500 characters." sqref="Q2:T2" xr:uid="{9A002B1C-40BA-4D9F-83A4-DFC73CA59B06}">
      <formula1>900</formula1>
    </dataValidation>
    <dataValidation allowBlank="1" showInputMessage="1" showErrorMessage="1" prompt="Describe the works intented to clean up, repaire, replace asset to pre disaser function." sqref="Q1:T1" xr:uid="{6E920E6F-8C28-43AB-908D-923F95456FA1}"/>
  </dataValidation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5FD427F021394D9D67BDD6589F38DC" ma:contentTypeVersion="2" ma:contentTypeDescription="Create a new document." ma:contentTypeScope="" ma:versionID="17f53f1a766f7b2760b73e26d965be61">
  <xsd:schema xmlns:xsd="http://www.w3.org/2001/XMLSchema" xmlns:xs="http://www.w3.org/2001/XMLSchema" xmlns:p="http://schemas.microsoft.com/office/2006/metadata/properties" xmlns:ns3="310fe84c-41c4-4d9a-8f88-8c424d930993" targetNamespace="http://schemas.microsoft.com/office/2006/metadata/properties" ma:root="true" ma:fieldsID="3dc15d15f2dad891b55195065b122645" ns3:_="">
    <xsd:import namespace="310fe84c-41c4-4d9a-8f88-8c424d930993"/>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fe84c-41c4-4d9a-8f88-8c424d9309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69D306-9D94-4062-BC15-F61A0DE35F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fe84c-41c4-4d9a-8f88-8c424d9309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C5D71D-25D9-4510-AA3B-349C72F74BF3}">
  <ds:schemaRefs>
    <ds:schemaRef ds:uri="http://purl.org/dc/dcmitype/"/>
    <ds:schemaRef ds:uri="http://purl.org/dc/elements/1.1/"/>
    <ds:schemaRef ds:uri="http://www.w3.org/XML/1998/namespace"/>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310fe84c-41c4-4d9a-8f88-8c424d930993"/>
  </ds:schemaRefs>
</ds:datastoreItem>
</file>

<file path=customXml/itemProps3.xml><?xml version="1.0" encoding="utf-8"?>
<ds:datastoreItem xmlns:ds="http://schemas.openxmlformats.org/officeDocument/2006/customXml" ds:itemID="{943AA1E5-FEB3-4681-AFB5-92EDE38FF6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26</vt:i4>
      </vt:variant>
    </vt:vector>
  </HeadingPairs>
  <TitlesOfParts>
    <vt:vector size="29" baseType="lpstr">
      <vt:lpstr>INSTRUCTIONS</vt:lpstr>
      <vt:lpstr>PROJECT DETAILS</vt:lpstr>
      <vt:lpstr>CERTIFICATION</vt:lpstr>
      <vt:lpstr>AccessRoutes</vt:lpstr>
      <vt:lpstr>Building</vt:lpstr>
      <vt:lpstr>CAExtened</vt:lpstr>
      <vt:lpstr>CArea</vt:lpstr>
      <vt:lpstr>Category</vt:lpstr>
      <vt:lpstr>Categoty</vt:lpstr>
      <vt:lpstr>Coordinates</vt:lpstr>
      <vt:lpstr>CostDetails</vt:lpstr>
      <vt:lpstr>DaysDuration</vt:lpstr>
      <vt:lpstr>DaysDuration1</vt:lpstr>
      <vt:lpstr>DCollection</vt:lpstr>
      <vt:lpstr>Duration</vt:lpstr>
      <vt:lpstr>FloodRisk</vt:lpstr>
      <vt:lpstr>FloodStudy</vt:lpstr>
      <vt:lpstr>FRMAAP</vt:lpstr>
      <vt:lpstr>FundingSource</vt:lpstr>
      <vt:lpstr>FWI</vt:lpstr>
      <vt:lpstr>LiDARAvailable</vt:lpstr>
      <vt:lpstr>LiDARDensity</vt:lpstr>
      <vt:lpstr>LiDARYear</vt:lpstr>
      <vt:lpstr>Not_Applicable</vt:lpstr>
      <vt:lpstr>PrevStudy</vt:lpstr>
      <vt:lpstr>INSTRUCTIONS!Print_Area</vt:lpstr>
      <vt:lpstr>Project_s_key_Objective</vt:lpstr>
      <vt:lpstr>Year</vt:lpstr>
      <vt:lpstr>YearStudy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Wolff</dc:creator>
  <cp:lastModifiedBy>holdenl</cp:lastModifiedBy>
  <cp:lastPrinted>2022-06-16T22:18:24Z</cp:lastPrinted>
  <dcterms:created xsi:type="dcterms:W3CDTF">2021-11-07T23:08:29Z</dcterms:created>
  <dcterms:modified xsi:type="dcterms:W3CDTF">2022-09-12T03:14:53Z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0x010100425FD427F021394D9D67BDD6589F38DC</vt:lpwstr>
  </property>
</Properties>
</file>